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7"/>
  <c r="M17" s="1"/>
  <c r="K29"/>
  <c r="M29" s="1"/>
  <c r="K45"/>
  <c r="M45" s="1"/>
  <c r="K61"/>
  <c r="M61" s="1"/>
  <c r="K69"/>
  <c r="M69" s="1"/>
  <c r="K77"/>
  <c r="M77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9"/>
  <c r="M9" s="1"/>
  <c r="K21"/>
  <c r="M21" s="1"/>
  <c r="K33"/>
  <c r="M33" s="1"/>
  <c r="K41"/>
  <c r="M41" s="1"/>
  <c r="K53"/>
  <c r="M53" s="1"/>
  <c r="K65"/>
  <c r="M65" s="1"/>
  <c r="K81"/>
  <c r="M81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3"/>
  <c r="M13" s="1"/>
  <c r="K25"/>
  <c r="M25" s="1"/>
  <c r="K37"/>
  <c r="M37" s="1"/>
  <c r="K49"/>
  <c r="M49" s="1"/>
  <c r="K57"/>
  <c r="M57" s="1"/>
  <c r="K73"/>
  <c r="M73" s="1"/>
  <c r="K85"/>
  <c r="M85" s="1"/>
  <c r="K89"/>
  <c r="M89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Q11" s="1"/>
  <c r="B15"/>
  <c r="D15" s="1"/>
  <c r="Q15" s="1"/>
  <c r="B19"/>
  <c r="D19" s="1"/>
  <c r="B23"/>
  <c r="D23" s="1"/>
  <c r="B27"/>
  <c r="D27" s="1"/>
  <c r="B31"/>
  <c r="D31" s="1"/>
  <c r="Q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Q63" s="1"/>
  <c r="B67"/>
  <c r="D67" s="1"/>
  <c r="Q67" s="1"/>
  <c r="B71"/>
  <c r="D71" s="1"/>
  <c r="B75"/>
  <c r="D75" s="1"/>
  <c r="B79"/>
  <c r="D79" s="1"/>
  <c r="Q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B17"/>
  <c r="D17" s="1"/>
  <c r="B21"/>
  <c r="D21" s="1"/>
  <c r="Q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B69"/>
  <c r="D69" s="1"/>
  <c r="Q69" s="1"/>
  <c r="B73"/>
  <c r="D73" s="1"/>
  <c r="Q73" s="1"/>
  <c r="B77"/>
  <c r="D77" s="1"/>
  <c r="B81"/>
  <c r="D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1" i="81" l="1"/>
  <c r="Q12"/>
  <c r="Q27"/>
  <c r="Q60"/>
  <c r="Q33"/>
  <c r="Q92"/>
  <c r="Q44"/>
  <c r="Q51"/>
  <c r="Q35"/>
  <c r="Q20"/>
  <c r="Q19"/>
  <c r="Q76"/>
  <c r="Q70"/>
  <c r="Q28"/>
  <c r="Q83"/>
  <c r="Q84"/>
  <c r="Q52"/>
  <c r="Q38"/>
  <c r="Q4"/>
  <c r="Q91"/>
  <c r="Q75"/>
  <c r="Q42"/>
  <c r="Q59"/>
  <c r="Q43"/>
  <c r="Q36"/>
  <c r="Q77"/>
  <c r="Q47"/>
  <c r="Q68"/>
  <c r="Q3"/>
  <c r="T2" i="82"/>
  <c r="T2" i="79"/>
  <c r="DM99" i="11"/>
  <c r="Q57" i="81"/>
  <c r="Q87"/>
  <c r="Q71"/>
  <c r="Q55"/>
  <c r="Q39"/>
  <c r="Q23"/>
  <c r="Q7"/>
  <c r="Q88"/>
  <c r="Q72"/>
  <c r="Q56"/>
  <c r="Q40"/>
  <c r="Q24"/>
  <c r="Q8"/>
  <c r="Q13"/>
  <c r="Q65"/>
  <c r="Q17"/>
  <c r="Q9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B71" i="63" s="1"/>
  <c r="AJ71" i="14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B83" i="63" s="1"/>
  <c r="AJ83" i="14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B3" i="63" s="1"/>
  <c r="AJ3" i="14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Y12"/>
  <c r="Z12"/>
  <c r="Y13"/>
  <c r="Z13"/>
  <c r="AA13"/>
  <c r="Y14"/>
  <c r="Z14"/>
  <c r="Y15"/>
  <c r="Z15"/>
  <c r="AA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Y28"/>
  <c r="Z28"/>
  <c r="Y29"/>
  <c r="Z29"/>
  <c r="AA29"/>
  <c r="Y30"/>
  <c r="Z30"/>
  <c r="Y31"/>
  <c r="Z31"/>
  <c r="AA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Y68"/>
  <c r="Z68"/>
  <c r="AA68"/>
  <c r="Y69"/>
  <c r="Z69"/>
  <c r="AA69"/>
  <c r="Y70"/>
  <c r="Z70"/>
  <c r="Y71"/>
  <c r="Z71"/>
  <c r="AA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92" i="63"/>
  <c r="AB68"/>
  <c r="AB64"/>
  <c r="AB56"/>
  <c r="AB44"/>
  <c r="AB40"/>
  <c r="AB16"/>
  <c r="AB97"/>
  <c r="AB69"/>
  <c r="AB67"/>
  <c r="AB63"/>
  <c r="AB51"/>
  <c r="AB47"/>
  <c r="AB31"/>
  <c r="AB27"/>
  <c r="AB15"/>
  <c r="AB11"/>
  <c r="AB97" i="62"/>
  <c r="AB93"/>
  <c r="AB89"/>
  <c r="AB85"/>
  <c r="AB81"/>
  <c r="AB77"/>
  <c r="AB73"/>
  <c r="AB69"/>
  <c r="AB65"/>
  <c r="AB61"/>
  <c r="AB57"/>
  <c r="AB53"/>
  <c r="AB49"/>
  <c r="AB45"/>
  <c r="AB41"/>
  <c r="AB37"/>
  <c r="AB33"/>
  <c r="AB29"/>
  <c r="AB25"/>
  <c r="AB21"/>
  <c r="AB17"/>
  <c r="AB13"/>
  <c r="AB9"/>
  <c r="AB5"/>
  <c r="AB56"/>
  <c r="AB96" i="61"/>
  <c r="AB92"/>
  <c r="AB88"/>
  <c r="AB72"/>
  <c r="AB68"/>
  <c r="AB64"/>
  <c r="AB60"/>
  <c r="AB56"/>
  <c r="AB52"/>
  <c r="AB44"/>
  <c r="AB40"/>
  <c r="AB36"/>
  <c r="AB28"/>
  <c r="AB16"/>
  <c r="AA10" i="63"/>
  <c r="AA8"/>
  <c r="AA6"/>
  <c r="AA5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F22"/>
  <c r="U21"/>
  <c r="N21"/>
  <c r="F21"/>
  <c r="U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U33"/>
  <c r="F33"/>
  <c r="U32"/>
  <c r="N32"/>
  <c r="F32"/>
  <c r="U31"/>
  <c r="F31"/>
  <c r="U30"/>
  <c r="F30"/>
  <c r="U29"/>
  <c r="N29"/>
  <c r="U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59" i="63"/>
  <c r="C99"/>
  <c r="B99"/>
  <c r="F58" i="61"/>
  <c r="F21"/>
  <c r="B99"/>
  <c r="C99" i="56"/>
  <c r="F55" i="55"/>
  <c r="C99"/>
  <c r="F49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M78" i="66"/>
  <c r="D78" i="57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56"/>
  <c r="V4"/>
  <c r="V9"/>
  <c r="V32"/>
  <c r="O32"/>
  <c r="V40"/>
  <c r="V16"/>
  <c r="V24"/>
  <c r="O98"/>
  <c r="V24" i="56"/>
  <c r="O35"/>
  <c r="V40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80"/>
  <c r="O92"/>
  <c r="O45" i="56"/>
  <c r="O65"/>
  <c r="V66" i="55"/>
  <c r="V36" i="56"/>
  <c r="V52"/>
  <c r="O70"/>
  <c r="V94"/>
  <c r="V12" i="55"/>
  <c r="V28"/>
  <c r="V44"/>
  <c r="V60"/>
  <c r="V18" i="56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93"/>
  <c r="O7"/>
  <c r="V28"/>
  <c r="V44"/>
  <c r="V82"/>
  <c r="J99" i="55"/>
  <c r="N24"/>
  <c r="O24" s="1"/>
  <c r="N40"/>
  <c r="O40" s="1"/>
  <c r="N56"/>
  <c r="O56" s="1"/>
  <c r="O96"/>
  <c r="O56" i="56"/>
  <c r="V41" i="58"/>
  <c r="V54"/>
  <c r="V89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64" i="55"/>
  <c r="V68"/>
  <c r="V80"/>
  <c r="V84"/>
  <c r="V88"/>
  <c r="V92"/>
  <c r="V96"/>
  <c r="F3" i="56"/>
  <c r="F99" s="1"/>
  <c r="V9"/>
  <c r="V13"/>
  <c r="V17"/>
  <c r="V21"/>
  <c r="V25"/>
  <c r="V37"/>
  <c r="V41"/>
  <c r="V45"/>
  <c r="V49"/>
  <c r="V53"/>
  <c r="V57"/>
  <c r="V65"/>
  <c r="V89"/>
  <c r="V93"/>
  <c r="V97"/>
  <c r="N3" i="57"/>
  <c r="V33" i="58"/>
  <c r="V49"/>
  <c r="V65"/>
  <c r="V97"/>
  <c r="N3" i="56"/>
  <c r="N90" i="57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3" i="56" l="1"/>
  <c r="O47"/>
  <c r="V11"/>
  <c r="O71" i="55"/>
  <c r="V39" i="56"/>
  <c r="O15"/>
  <c r="O51"/>
  <c r="P99" i="81"/>
  <c r="D99"/>
  <c r="O74" i="58"/>
  <c r="O26"/>
  <c r="O38" i="55"/>
  <c r="O86"/>
  <c r="O70"/>
  <c r="O46"/>
  <c r="O30"/>
  <c r="O65" i="58"/>
  <c r="O57"/>
  <c r="K99" i="81"/>
  <c r="M99" s="1"/>
  <c r="O48" i="57"/>
  <c r="O64"/>
  <c r="H99" i="81"/>
  <c r="J99" s="1"/>
  <c r="E99"/>
  <c r="G99" s="1"/>
  <c r="O9" i="56"/>
  <c r="O78"/>
  <c r="O66"/>
  <c r="O62"/>
  <c r="O54"/>
  <c r="O46"/>
  <c r="O30"/>
  <c r="O26"/>
  <c r="O10"/>
  <c r="O78" i="55"/>
  <c r="O74"/>
  <c r="O66"/>
  <c r="V33" i="56"/>
  <c r="O13"/>
  <c r="G17" i="55"/>
  <c r="V17" s="1"/>
  <c r="O97" i="56"/>
  <c r="O89"/>
  <c r="O85"/>
  <c r="O81"/>
  <c r="V77"/>
  <c r="O69"/>
  <c r="O61"/>
  <c r="O57"/>
  <c r="O29"/>
  <c r="O25"/>
  <c r="O94"/>
  <c r="O86"/>
  <c r="V26"/>
  <c r="G82" i="55"/>
  <c r="V82" s="1"/>
  <c r="O62"/>
  <c r="G27"/>
  <c r="V72"/>
  <c r="V51"/>
  <c r="V48"/>
  <c r="O14"/>
  <c r="O9"/>
  <c r="O6" i="58"/>
  <c r="G98" i="57"/>
  <c r="V98" s="1"/>
  <c r="G82"/>
  <c r="V82" s="1"/>
  <c r="G66"/>
  <c r="V66" s="1"/>
  <c r="G50"/>
  <c r="V50" s="1"/>
  <c r="G34"/>
  <c r="V34" s="1"/>
  <c r="O45" i="58"/>
  <c r="O93"/>
  <c r="O25"/>
  <c r="G94" i="57"/>
  <c r="V94" s="1"/>
  <c r="G90"/>
  <c r="V90" s="1"/>
  <c r="G78"/>
  <c r="V78" s="1"/>
  <c r="G74"/>
  <c r="V74" s="1"/>
  <c r="G62"/>
  <c r="V62" s="1"/>
  <c r="G58"/>
  <c r="V58" s="1"/>
  <c r="G46"/>
  <c r="V46" s="1"/>
  <c r="G14"/>
  <c r="V14" s="1"/>
  <c r="G10"/>
  <c r="V10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2" i="57" l="1"/>
  <c r="O4" i="56"/>
  <c r="O74" i="57"/>
  <c r="O14"/>
  <c r="O10"/>
  <c r="O94"/>
  <c r="Q99" i="81"/>
  <c r="O82" i="55"/>
  <c r="O49"/>
  <c r="V27"/>
  <c r="O27"/>
  <c r="O98" i="57"/>
  <c r="O66"/>
  <c r="O50"/>
  <c r="O43" i="58"/>
  <c r="O11"/>
  <c r="O90" i="57"/>
  <c r="O78"/>
  <c r="O77"/>
  <c r="O62"/>
  <c r="O58"/>
  <c r="O46"/>
  <c r="V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K6" i="78"/>
  <c r="N22"/>
  <c r="G17"/>
  <c r="I82"/>
  <c r="L49"/>
  <c r="J36"/>
  <c r="G87"/>
  <c r="O19"/>
  <c r="N37"/>
  <c r="G16"/>
  <c r="O47"/>
  <c r="K87"/>
  <c r="J95"/>
  <c r="J90"/>
  <c r="O22"/>
  <c r="J8"/>
  <c r="Q30"/>
  <c r="L17"/>
  <c r="B93"/>
  <c r="Q60"/>
  <c r="O64"/>
  <c r="P12"/>
  <c r="H6"/>
  <c r="I95"/>
  <c r="H19"/>
  <c r="P68"/>
  <c r="I73"/>
  <c r="N72"/>
  <c r="L58"/>
  <c r="L93"/>
  <c r="N66"/>
  <c r="P73"/>
  <c r="G75"/>
  <c r="I25"/>
  <c r="K56"/>
  <c r="I17"/>
  <c r="K7"/>
  <c r="Q84"/>
  <c r="P13"/>
  <c r="I44"/>
  <c r="K27"/>
  <c r="I63"/>
  <c r="Q93"/>
  <c r="L33"/>
  <c r="G60"/>
  <c r="H47"/>
  <c r="P78"/>
  <c r="E1"/>
  <c r="N40"/>
  <c r="N79"/>
  <c r="O3"/>
  <c r="D1"/>
  <c r="N89"/>
  <c r="K93"/>
  <c r="L48"/>
  <c r="J24"/>
  <c r="B60"/>
  <c r="G61"/>
  <c r="O28"/>
  <c r="L4"/>
  <c r="K52"/>
  <c r="O57"/>
  <c r="Q43"/>
  <c r="L40"/>
  <c r="P10"/>
  <c r="H21"/>
  <c r="P4"/>
  <c r="H81"/>
  <c r="J11"/>
  <c r="O90"/>
  <c r="K91"/>
  <c r="B62"/>
  <c r="L44"/>
  <c r="G49"/>
  <c r="H4"/>
  <c r="N33"/>
  <c r="H48"/>
  <c r="O41"/>
  <c r="J6"/>
  <c r="K69"/>
  <c r="B68"/>
  <c r="H73"/>
  <c r="B77"/>
  <c r="L66"/>
  <c r="G24"/>
  <c r="H79"/>
  <c r="O58"/>
  <c r="N55"/>
  <c r="L29"/>
  <c r="G9"/>
  <c r="O31"/>
  <c r="L75"/>
  <c r="L47"/>
  <c r="P98"/>
  <c r="L41"/>
  <c r="L12"/>
  <c r="H49"/>
  <c r="L24"/>
  <c r="I23"/>
  <c r="H61"/>
  <c r="L34"/>
  <c r="N57"/>
  <c r="O18"/>
  <c r="K58"/>
  <c r="P46"/>
  <c r="I18"/>
  <c r="P40"/>
  <c r="P44"/>
  <c r="B63"/>
  <c r="K79"/>
  <c r="P30"/>
  <c r="O72"/>
  <c r="H12"/>
  <c r="N88"/>
  <c r="J65"/>
  <c r="P96"/>
  <c r="Q58"/>
  <c r="B18"/>
  <c r="Q49"/>
  <c r="P77"/>
  <c r="H53"/>
  <c r="Q22"/>
  <c r="B53"/>
  <c r="J21"/>
  <c r="J33"/>
  <c r="P35"/>
  <c r="G88"/>
  <c r="H42"/>
  <c r="L64"/>
  <c r="G54"/>
  <c r="H18"/>
  <c r="N67"/>
  <c r="O43"/>
  <c r="H58"/>
  <c r="K92"/>
  <c r="G44"/>
  <c r="O24"/>
  <c r="L11"/>
  <c r="P58"/>
  <c r="I80"/>
  <c r="B13"/>
  <c r="K86"/>
  <c r="C1"/>
  <c r="L77"/>
  <c r="P32"/>
  <c r="G32"/>
  <c r="J94"/>
  <c r="J70"/>
  <c r="L70"/>
  <c r="J17"/>
  <c r="G66"/>
  <c r="O83"/>
  <c r="Q78"/>
  <c r="Q67"/>
  <c r="O55"/>
  <c r="L13"/>
  <c r="N21"/>
  <c r="I86"/>
  <c r="O82"/>
  <c r="H66"/>
  <c r="H98"/>
  <c r="I69"/>
  <c r="K94"/>
  <c r="I77"/>
  <c r="N96"/>
  <c r="Q85"/>
  <c r="K16"/>
  <c r="J28"/>
  <c r="B92"/>
  <c r="I91"/>
  <c r="G47"/>
  <c r="I51"/>
  <c r="O61"/>
  <c r="O95"/>
  <c r="Q23"/>
  <c r="O16"/>
  <c r="P25"/>
  <c r="K70"/>
  <c r="K72"/>
  <c r="K12"/>
  <c r="N10"/>
  <c r="Q50"/>
  <c r="J9"/>
  <c r="O66"/>
  <c r="L16"/>
  <c r="N49"/>
  <c r="O78"/>
  <c r="I28"/>
  <c r="L95"/>
  <c r="Q12"/>
  <c r="K48"/>
  <c r="J67"/>
  <c r="P87"/>
  <c r="Q21"/>
  <c r="B10"/>
  <c r="I53"/>
  <c r="I10"/>
  <c r="B34"/>
  <c r="K68"/>
  <c r="H26"/>
  <c r="B49"/>
  <c r="J96"/>
  <c r="J68"/>
  <c r="L71"/>
  <c r="I40"/>
  <c r="I81"/>
  <c r="Q39"/>
  <c r="Q74"/>
  <c r="L78"/>
  <c r="Q63"/>
  <c r="K17"/>
  <c r="N92"/>
  <c r="B20"/>
  <c r="N75"/>
  <c r="H76"/>
  <c r="P41"/>
  <c r="K61"/>
  <c r="Q73"/>
  <c r="B79"/>
  <c r="N23"/>
  <c r="L35"/>
  <c r="B76"/>
  <c r="Q40"/>
  <c r="I4"/>
  <c r="K45"/>
  <c r="O10"/>
  <c r="I64"/>
  <c r="Q72"/>
  <c r="B8"/>
  <c r="L96"/>
  <c r="L85"/>
  <c r="N35"/>
  <c r="K15"/>
  <c r="K9"/>
  <c r="J23"/>
  <c r="G76"/>
  <c r="H41"/>
  <c r="J37"/>
  <c r="L94"/>
  <c r="G72"/>
  <c r="J52"/>
  <c r="I76"/>
  <c r="O50"/>
  <c r="G55"/>
  <c r="Q98"/>
  <c r="K97"/>
  <c r="G53"/>
  <c r="J80"/>
  <c r="O76"/>
  <c r="O5"/>
  <c r="H38"/>
  <c r="N51"/>
  <c r="G13"/>
  <c r="J45"/>
  <c r="J72"/>
  <c r="K39"/>
  <c r="P7"/>
  <c r="B59"/>
  <c r="L82"/>
  <c r="L97"/>
  <c r="G58"/>
  <c r="O8"/>
  <c r="Q86"/>
  <c r="L61"/>
  <c r="I54"/>
  <c r="I70"/>
  <c r="P84"/>
  <c r="J86"/>
  <c r="K62"/>
  <c r="B83"/>
  <c r="J78"/>
  <c r="G3"/>
  <c r="O25"/>
  <c r="I30"/>
  <c r="H64"/>
  <c r="B80"/>
  <c r="P15"/>
  <c r="Q65"/>
  <c r="B55"/>
  <c r="O26"/>
  <c r="O70"/>
  <c r="Q20"/>
  <c r="H86"/>
  <c r="H93"/>
  <c r="J13"/>
  <c r="O45"/>
  <c r="N11"/>
  <c r="Q56"/>
  <c r="P50"/>
  <c r="O14"/>
  <c r="G80"/>
  <c r="Q54"/>
  <c r="O34"/>
  <c r="H28"/>
  <c r="N90"/>
  <c r="H62"/>
  <c r="J16"/>
  <c r="Q90"/>
  <c r="G36"/>
  <c r="K88"/>
  <c r="O30"/>
  <c r="H30"/>
  <c r="L84"/>
  <c r="I5"/>
  <c r="Q5"/>
  <c r="J77"/>
  <c r="K84"/>
  <c r="P33"/>
  <c r="L73"/>
  <c r="B29"/>
  <c r="O52"/>
  <c r="O80"/>
  <c r="B67"/>
  <c r="I96"/>
  <c r="B23"/>
  <c r="J76"/>
  <c r="N69"/>
  <c r="I67"/>
  <c r="I79"/>
  <c r="J85"/>
  <c r="N71"/>
  <c r="I37"/>
  <c r="J30"/>
  <c r="B39"/>
  <c r="B35"/>
  <c r="L15"/>
  <c r="K64"/>
  <c r="N93"/>
  <c r="J61"/>
  <c r="K38"/>
  <c r="P72"/>
  <c r="K22"/>
  <c r="O97"/>
  <c r="N86"/>
  <c r="N20"/>
  <c r="J5"/>
  <c r="I33"/>
  <c r="G59"/>
  <c r="K82"/>
  <c r="J40"/>
  <c r="O51"/>
  <c r="N44"/>
  <c r="Q7"/>
  <c r="L69"/>
  <c r="K49"/>
  <c r="Q92"/>
  <c r="I11"/>
  <c r="Q8"/>
  <c r="N34"/>
  <c r="G30"/>
  <c r="K40"/>
  <c r="H43"/>
  <c r="H5"/>
  <c r="I22"/>
  <c r="K54"/>
  <c r="L67"/>
  <c r="J34"/>
  <c r="J49"/>
  <c r="O68"/>
  <c r="B43"/>
  <c r="P83"/>
  <c r="B97"/>
  <c r="B78"/>
  <c r="O53"/>
  <c r="P62"/>
  <c r="B87"/>
  <c r="H68"/>
  <c r="K34"/>
  <c r="B74"/>
  <c r="B12"/>
  <c r="Q18"/>
  <c r="Q66"/>
  <c r="B6"/>
  <c r="L60"/>
  <c r="H15"/>
  <c r="K55"/>
  <c r="J74"/>
  <c r="I50"/>
  <c r="O91"/>
  <c r="K33"/>
  <c r="G81"/>
  <c r="J73"/>
  <c r="O44"/>
  <c r="N26"/>
  <c r="P65"/>
  <c r="H78"/>
  <c r="P49"/>
  <c r="I66"/>
  <c r="O46"/>
  <c r="B65"/>
  <c r="J22"/>
  <c r="Q26"/>
  <c r="L42"/>
  <c r="K10"/>
  <c r="L26"/>
  <c r="P38"/>
  <c r="Q35"/>
  <c r="O84"/>
  <c r="B19"/>
  <c r="I6"/>
  <c r="I42"/>
  <c r="P31"/>
  <c r="G98"/>
  <c r="K43"/>
  <c r="I27"/>
  <c r="L32"/>
  <c r="P29"/>
  <c r="G31"/>
  <c r="Q87"/>
  <c r="J38"/>
  <c r="Q48"/>
  <c r="I58"/>
  <c r="O42"/>
  <c r="Q70"/>
  <c r="K26"/>
  <c r="Q17"/>
  <c r="I84"/>
  <c r="P5"/>
  <c r="L89"/>
  <c r="P70"/>
  <c r="H36"/>
  <c r="H63"/>
  <c r="L20"/>
  <c r="H90"/>
  <c r="K96"/>
  <c r="O92"/>
  <c r="B46"/>
  <c r="N32"/>
  <c r="L51"/>
  <c r="G4"/>
  <c r="O77"/>
  <c r="I32"/>
  <c r="O69"/>
  <c r="G46"/>
  <c r="Q25"/>
  <c r="G69"/>
  <c r="L65"/>
  <c r="G83"/>
  <c r="J87"/>
  <c r="O29"/>
  <c r="L74"/>
  <c r="J3"/>
  <c r="J4"/>
  <c r="O15"/>
  <c r="O21"/>
  <c r="H40"/>
  <c r="J7"/>
  <c r="N53"/>
  <c r="N58"/>
  <c r="O71"/>
  <c r="G78"/>
  <c r="G57"/>
  <c r="O81"/>
  <c r="I85"/>
  <c r="O62"/>
  <c r="P91"/>
  <c r="L80"/>
  <c r="H31"/>
  <c r="K21"/>
  <c r="P27"/>
  <c r="N85"/>
  <c r="Q31"/>
  <c r="N45"/>
  <c r="O63"/>
  <c r="K81"/>
  <c r="I36"/>
  <c r="P81"/>
  <c r="H14"/>
  <c r="I55"/>
  <c r="B48"/>
  <c r="N60"/>
  <c r="N25"/>
  <c r="I97"/>
  <c r="G65"/>
  <c r="I39"/>
  <c r="P39"/>
  <c r="K28"/>
  <c r="O38"/>
  <c r="L81"/>
  <c r="H24"/>
  <c r="B82"/>
  <c r="P17"/>
  <c r="P42"/>
  <c r="B96"/>
  <c r="L36"/>
  <c r="H88"/>
  <c r="G8"/>
  <c r="I41"/>
  <c r="J93"/>
  <c r="K65"/>
  <c r="H91"/>
  <c r="B69"/>
  <c r="B36"/>
  <c r="H55"/>
  <c r="K57"/>
  <c r="H22"/>
  <c r="K80"/>
  <c r="G45"/>
  <c r="O4"/>
  <c r="I34"/>
  <c r="J55"/>
  <c r="H8"/>
  <c r="I75"/>
  <c r="N46"/>
  <c r="I65"/>
  <c r="J47"/>
  <c r="L19"/>
  <c r="J15"/>
  <c r="B9"/>
  <c r="L28"/>
  <c r="B88"/>
  <c r="O65"/>
  <c r="P9"/>
  <c r="N31"/>
  <c r="J64"/>
  <c r="N42"/>
  <c r="B14"/>
  <c r="Q53"/>
  <c r="J98"/>
  <c r="J31"/>
  <c r="Q59"/>
  <c r="G71"/>
  <c r="Q62"/>
  <c r="K3"/>
  <c r="I31"/>
  <c r="O93"/>
  <c r="J83"/>
  <c r="I88"/>
  <c r="Q64"/>
  <c r="I16"/>
  <c r="K24"/>
  <c r="O17"/>
  <c r="K74"/>
  <c r="L57"/>
  <c r="B94"/>
  <c r="B16"/>
  <c r="L38"/>
  <c r="L14"/>
  <c r="B26"/>
  <c r="N4"/>
  <c r="O39"/>
  <c r="H44"/>
  <c r="B72"/>
  <c r="N52"/>
  <c r="N36"/>
  <c r="I45"/>
  <c r="G27"/>
  <c r="B7"/>
  <c r="G37"/>
  <c r="Q27"/>
  <c r="P37"/>
  <c r="L39"/>
  <c r="Q69"/>
  <c r="J44"/>
  <c r="G26"/>
  <c r="H32"/>
  <c r="O60"/>
  <c r="O96"/>
  <c r="G56"/>
  <c r="L76"/>
  <c r="P88"/>
  <c r="J41"/>
  <c r="G2"/>
  <c r="J29"/>
  <c r="N9"/>
  <c r="J82"/>
  <c r="N13"/>
  <c r="H74"/>
  <c r="L5"/>
  <c r="L46"/>
  <c r="G62"/>
  <c r="I15"/>
  <c r="Q89"/>
  <c r="N47"/>
  <c r="I43"/>
  <c r="P89"/>
  <c r="I46"/>
  <c r="I9"/>
  <c r="J18"/>
  <c r="Q3"/>
  <c r="O40"/>
  <c r="P76"/>
  <c r="K60"/>
  <c r="G23"/>
  <c r="Q33"/>
  <c r="P67"/>
  <c r="N65"/>
  <c r="K47"/>
  <c r="I89"/>
  <c r="L21"/>
  <c r="N6"/>
  <c r="Q82"/>
  <c r="K44"/>
  <c r="L27"/>
  <c r="G11"/>
  <c r="G33"/>
  <c r="G97"/>
  <c r="K63"/>
  <c r="K46"/>
  <c r="B27"/>
  <c r="P92"/>
  <c r="H7"/>
  <c r="B25"/>
  <c r="G12"/>
  <c r="I57"/>
  <c r="B95"/>
  <c r="J59"/>
  <c r="Q4"/>
  <c r="N68"/>
  <c r="P20"/>
  <c r="B84"/>
  <c r="N7"/>
  <c r="Q83"/>
  <c r="N61"/>
  <c r="B73"/>
  <c r="Q41"/>
  <c r="Q97"/>
  <c r="H54"/>
  <c r="H45"/>
  <c r="G89"/>
  <c r="G5"/>
  <c r="N38"/>
  <c r="I19"/>
  <c r="L72"/>
  <c r="I71"/>
  <c r="H77"/>
  <c r="N48"/>
  <c r="G25"/>
  <c r="P24"/>
  <c r="L98"/>
  <c r="F1"/>
  <c r="P61"/>
  <c r="Q91"/>
  <c r="K19"/>
  <c r="N81"/>
  <c r="N83"/>
  <c r="P22"/>
  <c r="I8"/>
  <c r="I35"/>
  <c r="I13"/>
  <c r="N30"/>
  <c r="N98"/>
  <c r="N39"/>
  <c r="H70"/>
  <c r="N95"/>
  <c r="P60"/>
  <c r="N14"/>
  <c r="Q15"/>
  <c r="Q45"/>
  <c r="H94"/>
  <c r="G10"/>
  <c r="J43"/>
  <c r="H82"/>
  <c r="J19"/>
  <c r="H72"/>
  <c r="G43"/>
  <c r="H96"/>
  <c r="L55"/>
  <c r="H9"/>
  <c r="K78"/>
  <c r="P26"/>
  <c r="G63"/>
  <c r="I24"/>
  <c r="I21"/>
  <c r="G14"/>
  <c r="J71"/>
  <c r="P64"/>
  <c r="Q13"/>
  <c r="J27"/>
  <c r="P6"/>
  <c r="N17"/>
  <c r="L87"/>
  <c r="I56"/>
  <c r="L86"/>
  <c r="B90"/>
  <c r="P43"/>
  <c r="J63"/>
  <c r="H16"/>
  <c r="Q81"/>
  <c r="G70"/>
  <c r="P94"/>
  <c r="N3"/>
  <c r="B75"/>
  <c r="G19"/>
  <c r="J14"/>
  <c r="P57"/>
  <c r="B17"/>
  <c r="J75"/>
  <c r="P75"/>
  <c r="B64"/>
  <c r="H39"/>
  <c r="K14"/>
  <c r="P52"/>
  <c r="P34"/>
  <c r="H17"/>
  <c r="B58"/>
  <c r="B2"/>
  <c r="B31"/>
  <c r="N63"/>
  <c r="H52"/>
  <c r="P54"/>
  <c r="L8"/>
  <c r="N56"/>
  <c r="K73"/>
  <c r="Q57"/>
  <c r="G50"/>
  <c r="P63"/>
  <c r="P48"/>
  <c r="O85"/>
  <c r="N97"/>
  <c r="H2"/>
  <c r="K11"/>
  <c r="O6"/>
  <c r="B89"/>
  <c r="B15"/>
  <c r="B52"/>
  <c r="G41"/>
  <c r="N77"/>
  <c r="L56"/>
  <c r="G91"/>
  <c r="H67"/>
  <c r="K4"/>
  <c r="I20"/>
  <c r="O79"/>
  <c r="O37"/>
  <c r="K76"/>
  <c r="J53"/>
  <c r="Q51"/>
  <c r="I93"/>
  <c r="P66"/>
  <c r="I72"/>
  <c r="J42"/>
  <c r="L90"/>
  <c r="H95"/>
  <c r="O75"/>
  <c r="P69"/>
  <c r="L22"/>
  <c r="N28"/>
  <c r="K50"/>
  <c r="P21"/>
  <c r="H87"/>
  <c r="I26"/>
  <c r="I83"/>
  <c r="Q34"/>
  <c r="Q9"/>
  <c r="O59"/>
  <c r="H33"/>
  <c r="N43"/>
  <c r="P16"/>
  <c r="N87"/>
  <c r="Q11"/>
  <c r="K77"/>
  <c r="H89"/>
  <c r="I38"/>
  <c r="B66"/>
  <c r="G92"/>
  <c r="L30"/>
  <c r="P47"/>
  <c r="P11"/>
  <c r="I3"/>
  <c r="O54"/>
  <c r="L63"/>
  <c r="L43"/>
  <c r="K30"/>
  <c r="N54"/>
  <c r="K59"/>
  <c r="K13"/>
  <c r="I92"/>
  <c r="N82"/>
  <c r="G96"/>
  <c r="H11"/>
  <c r="O67"/>
  <c r="G77"/>
  <c r="P85"/>
  <c r="O49"/>
  <c r="P79"/>
  <c r="P82"/>
  <c r="J20"/>
  <c r="G82"/>
  <c r="H50"/>
  <c r="Q77"/>
  <c r="B28"/>
  <c r="H57"/>
  <c r="G68"/>
  <c r="B57"/>
  <c r="J35"/>
  <c r="I90"/>
  <c r="I12"/>
  <c r="L79"/>
  <c r="J84"/>
  <c r="H25"/>
  <c r="O86"/>
  <c r="O36"/>
  <c r="L10"/>
  <c r="H23"/>
  <c r="P71"/>
  <c r="I47"/>
  <c r="O13"/>
  <c r="I68"/>
  <c r="K32"/>
  <c r="J10"/>
  <c r="L18"/>
  <c r="J62"/>
  <c r="N70"/>
  <c r="N12"/>
  <c r="N59"/>
  <c r="N8"/>
  <c r="Q16"/>
  <c r="B50"/>
  <c r="P90"/>
  <c r="H20"/>
  <c r="B3"/>
  <c r="K8"/>
  <c r="Q44"/>
  <c r="N74"/>
  <c r="B71"/>
  <c r="G79"/>
  <c r="Q71"/>
  <c r="J51"/>
  <c r="K5"/>
  <c r="G38"/>
  <c r="L50"/>
  <c r="J89"/>
  <c r="Q10"/>
  <c r="J97"/>
  <c r="P80"/>
  <c r="G48"/>
  <c r="O74"/>
  <c r="P36"/>
  <c r="P55"/>
  <c r="K90"/>
  <c r="N15"/>
  <c r="G20"/>
  <c r="B45"/>
  <c r="L52"/>
  <c r="N64"/>
  <c r="K35"/>
  <c r="P23"/>
  <c r="Q75"/>
  <c r="N24"/>
  <c r="Q47"/>
  <c r="G42"/>
  <c r="G22"/>
  <c r="G35"/>
  <c r="J60"/>
  <c r="P8"/>
  <c r="N19"/>
  <c r="O27"/>
  <c r="B81"/>
  <c r="Q55"/>
  <c r="G51"/>
  <c r="B22"/>
  <c r="O35"/>
  <c r="N73"/>
  <c r="Q6"/>
  <c r="N29"/>
  <c r="B38"/>
  <c r="P93"/>
  <c r="H10"/>
  <c r="I87"/>
  <c r="L92"/>
  <c r="P3"/>
  <c r="J46"/>
  <c r="H13"/>
  <c r="N80"/>
  <c r="K85"/>
  <c r="H75"/>
  <c r="H56"/>
  <c r="H29"/>
  <c r="O88"/>
  <c r="Q96"/>
  <c r="G67"/>
  <c r="N91"/>
  <c r="K23"/>
  <c r="J57"/>
  <c r="L83"/>
  <c r="G7"/>
  <c r="Q88"/>
  <c r="B54"/>
  <c r="N27"/>
  <c r="G85"/>
  <c r="G95"/>
  <c r="B30"/>
  <c r="K53"/>
  <c r="P97"/>
  <c r="G52"/>
  <c r="J50"/>
  <c r="B41"/>
  <c r="H65"/>
  <c r="N78"/>
  <c r="O89"/>
  <c r="P18"/>
  <c r="P56"/>
  <c r="L3"/>
  <c r="G15"/>
  <c r="O56"/>
  <c r="I7"/>
  <c r="H46"/>
  <c r="Q68"/>
  <c r="O12"/>
  <c r="L37"/>
  <c r="B56"/>
  <c r="G90"/>
  <c r="Q28"/>
  <c r="G73"/>
  <c r="P45"/>
  <c r="O7"/>
  <c r="N76"/>
  <c r="B33"/>
  <c r="K71"/>
  <c r="J79"/>
  <c r="J91"/>
  <c r="O9"/>
  <c r="N18"/>
  <c r="Q46"/>
  <c r="J25"/>
  <c r="H51"/>
  <c r="L7"/>
  <c r="O48"/>
  <c r="K67"/>
  <c r="G21"/>
  <c r="G34"/>
  <c r="Q76"/>
  <c r="G94"/>
  <c r="I29"/>
  <c r="K37"/>
  <c r="K36"/>
  <c r="K25"/>
  <c r="J69"/>
  <c r="H35"/>
  <c r="Q36"/>
  <c r="J88"/>
  <c r="K31"/>
  <c r="L23"/>
  <c r="L53"/>
  <c r="L31"/>
  <c r="G86"/>
  <c r="B24"/>
  <c r="K66"/>
  <c r="H97"/>
  <c r="K95"/>
  <c r="B42"/>
  <c r="J48"/>
  <c r="K18"/>
  <c r="Q94"/>
  <c r="G84"/>
  <c r="P74"/>
  <c r="I14"/>
  <c r="B85"/>
  <c r="H34"/>
  <c r="Q29"/>
  <c r="O73"/>
  <c r="K89"/>
  <c r="G18"/>
  <c r="G39"/>
  <c r="O11"/>
  <c r="P51"/>
  <c r="O98"/>
  <c r="O87"/>
  <c r="H27"/>
  <c r="P86"/>
  <c r="K51"/>
  <c r="I59"/>
  <c r="H3"/>
  <c r="N16"/>
  <c r="K20"/>
  <c r="H37"/>
  <c r="N62"/>
  <c r="L54"/>
  <c r="N5"/>
  <c r="P19"/>
  <c r="L25"/>
  <c r="I98"/>
  <c r="J39"/>
  <c r="Q38"/>
  <c r="G64"/>
  <c r="B86"/>
  <c r="N84"/>
  <c r="O33"/>
  <c r="B47"/>
  <c r="B5"/>
  <c r="P95"/>
  <c r="K41"/>
  <c r="B61"/>
  <c r="I61"/>
  <c r="J58"/>
  <c r="G28"/>
  <c r="B51"/>
  <c r="L62"/>
  <c r="P28"/>
  <c r="L88"/>
  <c r="L91"/>
  <c r="H80"/>
  <c r="J56"/>
  <c r="G6"/>
  <c r="O32"/>
  <c r="Q14"/>
  <c r="H92"/>
  <c r="H59"/>
  <c r="B98"/>
  <c r="J12"/>
  <c r="Q24"/>
  <c r="B91"/>
  <c r="N94"/>
  <c r="I52"/>
  <c r="Q19"/>
  <c r="K98"/>
  <c r="H71"/>
  <c r="Q32"/>
  <c r="L45"/>
  <c r="Q37"/>
  <c r="L9"/>
  <c r="K42"/>
  <c r="B4"/>
  <c r="J26"/>
  <c r="J54"/>
  <c r="G40"/>
  <c r="K29"/>
  <c r="B70"/>
  <c r="K83"/>
  <c r="I49"/>
  <c r="J81"/>
  <c r="B44"/>
  <c r="Q52"/>
  <c r="B21"/>
  <c r="N41"/>
  <c r="I62"/>
  <c r="O20"/>
  <c r="H60"/>
  <c r="Q61"/>
  <c r="L59"/>
  <c r="B40"/>
  <c r="I74"/>
  <c r="G93"/>
  <c r="I48"/>
  <c r="K75"/>
  <c r="P59"/>
  <c r="B32"/>
  <c r="B37"/>
  <c r="O94"/>
  <c r="Q79"/>
  <c r="B11"/>
  <c r="H84"/>
  <c r="Q80"/>
  <c r="I78"/>
  <c r="G74"/>
  <c r="I94"/>
  <c r="J32"/>
  <c r="N50"/>
  <c r="P53"/>
  <c r="I60"/>
  <c r="H83"/>
  <c r="Q95"/>
  <c r="Q42"/>
  <c r="G29"/>
  <c r="P14"/>
  <c r="L68"/>
  <c r="J66"/>
  <c r="J92"/>
  <c r="H85"/>
  <c r="L6"/>
  <c r="O23"/>
  <c r="H69"/>
  <c r="C33" l="1"/>
  <c r="D33"/>
  <c r="E33"/>
  <c r="F33"/>
  <c r="M49"/>
  <c r="R76"/>
  <c r="F70"/>
  <c r="D70"/>
  <c r="C70"/>
  <c r="E70"/>
  <c r="F42"/>
  <c r="E42"/>
  <c r="D42"/>
  <c r="C42"/>
  <c r="R15"/>
  <c r="F56"/>
  <c r="D56"/>
  <c r="C56"/>
  <c r="E56"/>
  <c r="F4"/>
  <c r="D4"/>
  <c r="C4"/>
  <c r="E4"/>
  <c r="D24"/>
  <c r="C24"/>
  <c r="E24"/>
  <c r="F24"/>
  <c r="M7"/>
  <c r="R51"/>
  <c r="I99"/>
  <c r="M3"/>
  <c r="M65"/>
  <c r="R46"/>
  <c r="M75"/>
  <c r="F66"/>
  <c r="C66"/>
  <c r="D66"/>
  <c r="E66"/>
  <c r="M38"/>
  <c r="M34"/>
  <c r="L99"/>
  <c r="M76"/>
  <c r="R87"/>
  <c r="R43"/>
  <c r="M52"/>
  <c r="F36"/>
  <c r="E36"/>
  <c r="C36"/>
  <c r="D36"/>
  <c r="C69"/>
  <c r="F69"/>
  <c r="E69"/>
  <c r="D69"/>
  <c r="M83"/>
  <c r="M26"/>
  <c r="R94"/>
  <c r="R35"/>
  <c r="M41"/>
  <c r="R28"/>
  <c r="E91"/>
  <c r="C91"/>
  <c r="F91"/>
  <c r="D91"/>
  <c r="C8"/>
  <c r="E8"/>
  <c r="D8"/>
  <c r="F8"/>
  <c r="E96"/>
  <c r="F96"/>
  <c r="C96"/>
  <c r="D96"/>
  <c r="M64"/>
  <c r="R78"/>
  <c r="E82"/>
  <c r="C82"/>
  <c r="D82"/>
  <c r="F82"/>
  <c r="M4"/>
  <c r="C71"/>
  <c r="E71"/>
  <c r="D71"/>
  <c r="F71"/>
  <c r="M72"/>
  <c r="F76"/>
  <c r="D76"/>
  <c r="C76"/>
  <c r="E76"/>
  <c r="M93"/>
  <c r="R23"/>
  <c r="R74"/>
  <c r="E79"/>
  <c r="C79"/>
  <c r="F79"/>
  <c r="D79"/>
  <c r="M39"/>
  <c r="D41"/>
  <c r="C41"/>
  <c r="F41"/>
  <c r="E41"/>
  <c r="F98"/>
  <c r="C98"/>
  <c r="D98"/>
  <c r="E98"/>
  <c r="M97"/>
  <c r="R25"/>
  <c r="R60"/>
  <c r="M20"/>
  <c r="R75"/>
  <c r="E48"/>
  <c r="F48"/>
  <c r="C48"/>
  <c r="D48"/>
  <c r="C20"/>
  <c r="E20"/>
  <c r="D20"/>
  <c r="F20"/>
  <c r="M55"/>
  <c r="R92"/>
  <c r="M36"/>
  <c r="R77"/>
  <c r="D52"/>
  <c r="F52"/>
  <c r="C52"/>
  <c r="E52"/>
  <c r="F3"/>
  <c r="B99"/>
  <c r="C3"/>
  <c r="D3"/>
  <c r="E3"/>
  <c r="R45"/>
  <c r="D15"/>
  <c r="E15"/>
  <c r="C15"/>
  <c r="F15"/>
  <c r="M81"/>
  <c r="F89"/>
  <c r="C89"/>
  <c r="E89"/>
  <c r="D89"/>
  <c r="M40"/>
  <c r="R85"/>
  <c r="R97"/>
  <c r="E49"/>
  <c r="D49"/>
  <c r="F49"/>
  <c r="C49"/>
  <c r="M60"/>
  <c r="F30"/>
  <c r="E30"/>
  <c r="C30"/>
  <c r="D30"/>
  <c r="E34"/>
  <c r="F34"/>
  <c r="C34"/>
  <c r="D34"/>
  <c r="M85"/>
  <c r="M10"/>
  <c r="M53"/>
  <c r="C50"/>
  <c r="E50"/>
  <c r="F50"/>
  <c r="D50"/>
  <c r="E10"/>
  <c r="C10"/>
  <c r="F10"/>
  <c r="D10"/>
  <c r="R56"/>
  <c r="R58"/>
  <c r="R53"/>
  <c r="R63"/>
  <c r="D31"/>
  <c r="F31"/>
  <c r="E31"/>
  <c r="C31"/>
  <c r="M28"/>
  <c r="C58"/>
  <c r="E58"/>
  <c r="F58"/>
  <c r="D58"/>
  <c r="R8"/>
  <c r="R27"/>
  <c r="R49"/>
  <c r="J99"/>
  <c r="R50"/>
  <c r="R59"/>
  <c r="D54"/>
  <c r="C54"/>
  <c r="E54"/>
  <c r="F54"/>
  <c r="E64"/>
  <c r="D64"/>
  <c r="F64"/>
  <c r="C64"/>
  <c r="R10"/>
  <c r="R12"/>
  <c r="D17"/>
  <c r="C17"/>
  <c r="F17"/>
  <c r="E17"/>
  <c r="M32"/>
  <c r="R70"/>
  <c r="E75"/>
  <c r="F75"/>
  <c r="D75"/>
  <c r="C75"/>
  <c r="N99"/>
  <c r="R3"/>
  <c r="M51"/>
  <c r="R32"/>
  <c r="D46"/>
  <c r="F46"/>
  <c r="E46"/>
  <c r="C46"/>
  <c r="M91"/>
  <c r="E51"/>
  <c r="F51"/>
  <c r="C51"/>
  <c r="D51"/>
  <c r="D92"/>
  <c r="C92"/>
  <c r="E92"/>
  <c r="F92"/>
  <c r="M94"/>
  <c r="D90"/>
  <c r="F90"/>
  <c r="C90"/>
  <c r="E90"/>
  <c r="R96"/>
  <c r="M56"/>
  <c r="M77"/>
  <c r="R17"/>
  <c r="M69"/>
  <c r="M84"/>
  <c r="R91"/>
  <c r="M86"/>
  <c r="M61"/>
  <c r="R21"/>
  <c r="M29"/>
  <c r="M58"/>
  <c r="M21"/>
  <c r="M68"/>
  <c r="M24"/>
  <c r="C61"/>
  <c r="E61"/>
  <c r="D61"/>
  <c r="F61"/>
  <c r="M27"/>
  <c r="M78"/>
  <c r="M47"/>
  <c r="M42"/>
  <c r="M6"/>
  <c r="E19"/>
  <c r="C19"/>
  <c r="F19"/>
  <c r="D19"/>
  <c r="D5"/>
  <c r="F5"/>
  <c r="C5"/>
  <c r="E5"/>
  <c r="D13"/>
  <c r="F13"/>
  <c r="C13"/>
  <c r="E13"/>
  <c r="M80"/>
  <c r="R14"/>
  <c r="E47"/>
  <c r="F47"/>
  <c r="D47"/>
  <c r="C47"/>
  <c r="R95"/>
  <c r="R39"/>
  <c r="C65"/>
  <c r="E65"/>
  <c r="F65"/>
  <c r="D65"/>
  <c r="R98"/>
  <c r="R30"/>
  <c r="R67"/>
  <c r="M66"/>
  <c r="M13"/>
  <c r="M35"/>
  <c r="M8"/>
  <c r="R84"/>
  <c r="R26"/>
  <c r="R83"/>
  <c r="R81"/>
  <c r="R80"/>
  <c r="D86"/>
  <c r="C86"/>
  <c r="F86"/>
  <c r="E86"/>
  <c r="C11"/>
  <c r="F11"/>
  <c r="E11"/>
  <c r="D11"/>
  <c r="E53"/>
  <c r="F53"/>
  <c r="C53"/>
  <c r="D53"/>
  <c r="M50"/>
  <c r="R48"/>
  <c r="C18"/>
  <c r="D18"/>
  <c r="F18"/>
  <c r="E18"/>
  <c r="F6"/>
  <c r="D6"/>
  <c r="C6"/>
  <c r="E6"/>
  <c r="M71"/>
  <c r="M19"/>
  <c r="P99"/>
  <c r="R88"/>
  <c r="C12"/>
  <c r="E12"/>
  <c r="D12"/>
  <c r="F12"/>
  <c r="R38"/>
  <c r="E74"/>
  <c r="D74"/>
  <c r="F74"/>
  <c r="C74"/>
  <c r="M12"/>
  <c r="C87"/>
  <c r="F87"/>
  <c r="D87"/>
  <c r="E87"/>
  <c r="M98"/>
  <c r="F63"/>
  <c r="E63"/>
  <c r="C63"/>
  <c r="D63"/>
  <c r="M90"/>
  <c r="C78"/>
  <c r="D78"/>
  <c r="E78"/>
  <c r="F78"/>
  <c r="C73"/>
  <c r="F73"/>
  <c r="E73"/>
  <c r="D73"/>
  <c r="M87"/>
  <c r="M18"/>
  <c r="C97"/>
  <c r="E97"/>
  <c r="D97"/>
  <c r="F97"/>
  <c r="R61"/>
  <c r="C43"/>
  <c r="E43"/>
  <c r="D43"/>
  <c r="F43"/>
  <c r="R7"/>
  <c r="D84"/>
  <c r="E84"/>
  <c r="C84"/>
  <c r="F84"/>
  <c r="R57"/>
  <c r="R68"/>
  <c r="D37"/>
  <c r="C37"/>
  <c r="F37"/>
  <c r="E37"/>
  <c r="D57"/>
  <c r="E57"/>
  <c r="C57"/>
  <c r="F57"/>
  <c r="M23"/>
  <c r="M22"/>
  <c r="C95"/>
  <c r="F95"/>
  <c r="E95"/>
  <c r="D95"/>
  <c r="R5"/>
  <c r="M57"/>
  <c r="F25"/>
  <c r="C25"/>
  <c r="E25"/>
  <c r="D25"/>
  <c r="F38"/>
  <c r="E38"/>
  <c r="C38"/>
  <c r="D38"/>
  <c r="R34"/>
  <c r="F32"/>
  <c r="C32"/>
  <c r="D32"/>
  <c r="E32"/>
  <c r="E27"/>
  <c r="D27"/>
  <c r="C27"/>
  <c r="F27"/>
  <c r="M11"/>
  <c r="R29"/>
  <c r="R62"/>
  <c r="R55"/>
  <c r="D28"/>
  <c r="C28"/>
  <c r="E28"/>
  <c r="F28"/>
  <c r="R44"/>
  <c r="E77"/>
  <c r="F77"/>
  <c r="D77"/>
  <c r="C77"/>
  <c r="R6"/>
  <c r="R73"/>
  <c r="D68"/>
  <c r="E68"/>
  <c r="C68"/>
  <c r="F68"/>
  <c r="M33"/>
  <c r="M89"/>
  <c r="R20"/>
  <c r="R65"/>
  <c r="R86"/>
  <c r="R16"/>
  <c r="R33"/>
  <c r="D22"/>
  <c r="C22"/>
  <c r="E22"/>
  <c r="F22"/>
  <c r="H99"/>
  <c r="R18"/>
  <c r="E62"/>
  <c r="F62"/>
  <c r="D62"/>
  <c r="C62"/>
  <c r="R93"/>
  <c r="Q99"/>
  <c r="M9"/>
  <c r="M59"/>
  <c r="C35"/>
  <c r="D35"/>
  <c r="F35"/>
  <c r="E35"/>
  <c r="M46"/>
  <c r="M48"/>
  <c r="F39"/>
  <c r="C39"/>
  <c r="E39"/>
  <c r="D39"/>
  <c r="M43"/>
  <c r="M37"/>
  <c r="R47"/>
  <c r="R71"/>
  <c r="M15"/>
  <c r="M79"/>
  <c r="F81"/>
  <c r="D81"/>
  <c r="E81"/>
  <c r="C81"/>
  <c r="M67"/>
  <c r="R69"/>
  <c r="E23"/>
  <c r="F23"/>
  <c r="D23"/>
  <c r="C23"/>
  <c r="R13"/>
  <c r="M96"/>
  <c r="F60"/>
  <c r="E60"/>
  <c r="C60"/>
  <c r="D60"/>
  <c r="C67"/>
  <c r="D67"/>
  <c r="F67"/>
  <c r="E67"/>
  <c r="R9"/>
  <c r="R19"/>
  <c r="D29"/>
  <c r="E29"/>
  <c r="F29"/>
  <c r="C29"/>
  <c r="R89"/>
  <c r="M74"/>
  <c r="O99"/>
  <c r="R79"/>
  <c r="R40"/>
  <c r="F40"/>
  <c r="D40"/>
  <c r="C40"/>
  <c r="E40"/>
  <c r="M5"/>
  <c r="M63"/>
  <c r="M44"/>
  <c r="E7"/>
  <c r="D7"/>
  <c r="F7"/>
  <c r="C7"/>
  <c r="R90"/>
  <c r="M45"/>
  <c r="R36"/>
  <c r="M17"/>
  <c r="R52"/>
  <c r="R82"/>
  <c r="F72"/>
  <c r="C72"/>
  <c r="D72"/>
  <c r="E72"/>
  <c r="M25"/>
  <c r="R4"/>
  <c r="M92"/>
  <c r="R66"/>
  <c r="R11"/>
  <c r="F26"/>
  <c r="D26"/>
  <c r="C26"/>
  <c r="E26"/>
  <c r="R72"/>
  <c r="E16"/>
  <c r="F16"/>
  <c r="D16"/>
  <c r="C16"/>
  <c r="M73"/>
  <c r="D94"/>
  <c r="F94"/>
  <c r="C94"/>
  <c r="E94"/>
  <c r="R24"/>
  <c r="M62"/>
  <c r="M95"/>
  <c r="E55"/>
  <c r="D55"/>
  <c r="C55"/>
  <c r="F55"/>
  <c r="M16"/>
  <c r="R41"/>
  <c r="C80"/>
  <c r="D80"/>
  <c r="E80"/>
  <c r="F80"/>
  <c r="M88"/>
  <c r="R54"/>
  <c r="C93"/>
  <c r="F93"/>
  <c r="D93"/>
  <c r="E93"/>
  <c r="M30"/>
  <c r="M31"/>
  <c r="F21"/>
  <c r="E21"/>
  <c r="D21"/>
  <c r="C21"/>
  <c r="G99"/>
  <c r="K99"/>
  <c r="E83"/>
  <c r="F83"/>
  <c r="C83"/>
  <c r="D83"/>
  <c r="E85"/>
  <c r="D85"/>
  <c r="F85"/>
  <c r="C85"/>
  <c r="R64"/>
  <c r="M70"/>
  <c r="M14"/>
  <c r="R37"/>
  <c r="M54"/>
  <c r="F14"/>
  <c r="C14"/>
  <c r="E14"/>
  <c r="D14"/>
  <c r="R42"/>
  <c r="R31"/>
  <c r="C44"/>
  <c r="F44"/>
  <c r="E44"/>
  <c r="D44"/>
  <c r="M82"/>
  <c r="D88"/>
  <c r="C88"/>
  <c r="F88"/>
  <c r="E88"/>
  <c r="C45"/>
  <c r="F45"/>
  <c r="E45"/>
  <c r="D45"/>
  <c r="R22"/>
  <c r="C59"/>
  <c r="F59"/>
  <c r="E59"/>
  <c r="D59"/>
  <c r="C9"/>
  <c r="D9"/>
  <c r="F9"/>
  <c r="E9"/>
  <c r="T15" i="73"/>
  <c r="Q16"/>
  <c r="D16" i="26" s="1"/>
  <c r="P16" i="73"/>
  <c r="D16" i="24" s="1"/>
  <c r="R16" i="73"/>
  <c r="D16" i="29" s="1"/>
  <c r="S16" i="73"/>
  <c r="D16" i="28" s="1"/>
  <c r="K14" i="65"/>
  <c r="E99" i="78" l="1"/>
  <c r="R99"/>
  <c r="C99"/>
  <c r="F99"/>
  <c r="M99"/>
  <c r="D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37" i="54" l="1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BF30"/>
  <c r="BF49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BX54" i="54"/>
  <c r="BX62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H72" i="54"/>
  <c r="D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29" i="54" l="1"/>
  <c r="DD94"/>
  <c r="CW16"/>
  <c r="CP44"/>
  <c r="CP38"/>
  <c r="CP87"/>
  <c r="CP83"/>
  <c r="CP35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M8" i="24" s="1"/>
  <c r="S4" i="52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M67" i="24" s="1"/>
  <c r="S63" i="52"/>
  <c r="S59"/>
  <c r="M59" i="24" s="1"/>
  <c r="S55" i="52"/>
  <c r="S51"/>
  <c r="M51" i="24" s="1"/>
  <c r="S47" i="52"/>
  <c r="S43"/>
  <c r="M43" i="24" s="1"/>
  <c r="S39" i="52"/>
  <c r="S35"/>
  <c r="M35" i="24" s="1"/>
  <c r="S31" i="52"/>
  <c r="S27"/>
  <c r="S23"/>
  <c r="S19"/>
  <c r="M19" i="24" s="1"/>
  <c r="S15" i="52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M87" i="29" s="1"/>
  <c r="W86" i="52"/>
  <c r="W80"/>
  <c r="W76"/>
  <c r="W72"/>
  <c r="W68"/>
  <c r="W64"/>
  <c r="W60"/>
  <c r="W56"/>
  <c r="M56" i="29" s="1"/>
  <c r="W52" i="52"/>
  <c r="W48"/>
  <c r="W44"/>
  <c r="W40"/>
  <c r="M40" i="29" s="1"/>
  <c r="W36" i="52"/>
  <c r="W32"/>
  <c r="W28"/>
  <c r="W24"/>
  <c r="M24" i="29" s="1"/>
  <c r="W20" i="52"/>
  <c r="W16"/>
  <c r="W12"/>
  <c r="W8"/>
  <c r="W4"/>
  <c r="W81"/>
  <c r="M81" i="29" s="1"/>
  <c r="W77" i="52"/>
  <c r="W73"/>
  <c r="M73" i="29" s="1"/>
  <c r="W69" i="52"/>
  <c r="W65"/>
  <c r="M65" i="29" s="1"/>
  <c r="W61" i="52"/>
  <c r="W57"/>
  <c r="M57" i="29" s="1"/>
  <c r="W53" i="52"/>
  <c r="W49"/>
  <c r="W45"/>
  <c r="W41"/>
  <c r="M41" i="29" s="1"/>
  <c r="W37" i="52"/>
  <c r="W33"/>
  <c r="M33" i="29" s="1"/>
  <c r="W29" i="52"/>
  <c r="W25"/>
  <c r="M25" i="29" s="1"/>
  <c r="W21" i="52"/>
  <c r="W17"/>
  <c r="W13"/>
  <c r="W9"/>
  <c r="M9" i="29" s="1"/>
  <c r="W5" i="52"/>
  <c r="W82"/>
  <c r="W78"/>
  <c r="W74"/>
  <c r="M74" i="29" s="1"/>
  <c r="W70" i="52"/>
  <c r="W66"/>
  <c r="W62"/>
  <c r="W58"/>
  <c r="M58" i="29" s="1"/>
  <c r="W54" i="52"/>
  <c r="W50"/>
  <c r="W46"/>
  <c r="W42"/>
  <c r="M42" i="29" s="1"/>
  <c r="W38" i="52"/>
  <c r="W34"/>
  <c r="M34" i="29" s="1"/>
  <c r="W30" i="52"/>
  <c r="W26"/>
  <c r="M26" i="29" s="1"/>
  <c r="W22" i="52"/>
  <c r="W18"/>
  <c r="W14"/>
  <c r="W10"/>
  <c r="M10" i="29" s="1"/>
  <c r="W6" i="52"/>
  <c r="W83"/>
  <c r="M83" i="29" s="1"/>
  <c r="W79" i="52"/>
  <c r="W75"/>
  <c r="M75" i="29" s="1"/>
  <c r="W71" i="52"/>
  <c r="W67"/>
  <c r="M67" i="29" s="1"/>
  <c r="W63" i="52"/>
  <c r="W59"/>
  <c r="M59" i="29" s="1"/>
  <c r="W55" i="52"/>
  <c r="W51"/>
  <c r="W47"/>
  <c r="W43"/>
  <c r="W39"/>
  <c r="W35"/>
  <c r="M35" i="29" s="1"/>
  <c r="W31" i="52"/>
  <c r="W27"/>
  <c r="W23"/>
  <c r="W19"/>
  <c r="M19" i="29" s="1"/>
  <c r="W15" i="52"/>
  <c r="W11"/>
  <c r="M11" i="29" s="1"/>
  <c r="W7" i="52"/>
  <c r="W3"/>
  <c r="W97"/>
  <c r="W96"/>
  <c r="W93"/>
  <c r="W92"/>
  <c r="M92" i="29" s="1"/>
  <c r="W88" i="52"/>
  <c r="F7" i="40"/>
  <c r="G7" s="1"/>
  <c r="DK7" i="54"/>
  <c r="AG101" i="52"/>
  <c r="U96"/>
  <c r="U86"/>
  <c r="M86" i="27" s="1"/>
  <c r="U93" i="52"/>
  <c r="U92"/>
  <c r="M92" i="27" s="1"/>
  <c r="U91" i="52"/>
  <c r="U87"/>
  <c r="U89"/>
  <c r="U88"/>
  <c r="M88" i="27" s="1"/>
  <c r="U97" i="52"/>
  <c r="U82"/>
  <c r="U78"/>
  <c r="U74"/>
  <c r="U70"/>
  <c r="U66"/>
  <c r="M66" i="27" s="1"/>
  <c r="U62" i="52"/>
  <c r="U58"/>
  <c r="M58" i="27" s="1"/>
  <c r="U54" i="52"/>
  <c r="U50"/>
  <c r="M50" i="27" s="1"/>
  <c r="U46" i="52"/>
  <c r="U42"/>
  <c r="U38"/>
  <c r="U34"/>
  <c r="U30"/>
  <c r="U26"/>
  <c r="U22"/>
  <c r="U18"/>
  <c r="U14"/>
  <c r="U10"/>
  <c r="M10" i="27" s="1"/>
  <c r="U6" i="52"/>
  <c r="U85"/>
  <c r="U83"/>
  <c r="U79"/>
  <c r="U75"/>
  <c r="U71"/>
  <c r="M71" i="27" s="1"/>
  <c r="U67" i="52"/>
  <c r="U63"/>
  <c r="U59"/>
  <c r="U55"/>
  <c r="U51"/>
  <c r="U47"/>
  <c r="U43"/>
  <c r="U39"/>
  <c r="M39" i="27" s="1"/>
  <c r="U35" i="52"/>
  <c r="U31"/>
  <c r="U27"/>
  <c r="U23"/>
  <c r="U19"/>
  <c r="U15"/>
  <c r="U11"/>
  <c r="U7"/>
  <c r="U3"/>
  <c r="U84"/>
  <c r="M84" i="27" s="1"/>
  <c r="U80" i="52"/>
  <c r="U76"/>
  <c r="M76" i="27" s="1"/>
  <c r="U72" i="52"/>
  <c r="U68"/>
  <c r="U64"/>
  <c r="U60"/>
  <c r="M60" i="27" s="1"/>
  <c r="U56" i="52"/>
  <c r="U52"/>
  <c r="U48"/>
  <c r="U44"/>
  <c r="M44" i="27" s="1"/>
  <c r="U40" i="52"/>
  <c r="U36"/>
  <c r="U32"/>
  <c r="U28"/>
  <c r="M28" i="27" s="1"/>
  <c r="U24" i="52"/>
  <c r="U20"/>
  <c r="U16"/>
  <c r="U12"/>
  <c r="U8"/>
  <c r="U4"/>
  <c r="U81"/>
  <c r="U77"/>
  <c r="M77" i="27" s="1"/>
  <c r="U73" i="52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M29" i="27" s="1"/>
  <c r="U25" i="52"/>
  <c r="U21"/>
  <c r="M21" i="27" s="1"/>
  <c r="U17" i="52"/>
  <c r="U13"/>
  <c r="M13" i="27" s="1"/>
  <c r="U9" i="52"/>
  <c r="U5"/>
  <c r="M5" i="27" s="1"/>
  <c r="U94" i="52"/>
  <c r="U90"/>
  <c r="M90" i="27" s="1"/>
  <c r="U95" i="52"/>
  <c r="U98"/>
  <c r="M98" i="27" s="1"/>
  <c r="T3" i="52"/>
  <c r="V85"/>
  <c r="M85" i="28" s="1"/>
  <c r="V96" i="52"/>
  <c r="V86"/>
  <c r="M86" i="28" s="1"/>
  <c r="V95" i="52"/>
  <c r="V92"/>
  <c r="M92" i="28" s="1"/>
  <c r="V91" i="52"/>
  <c r="V90"/>
  <c r="M90" i="28" s="1"/>
  <c r="V87" i="52"/>
  <c r="M87" i="28" s="1"/>
  <c r="V88" i="52"/>
  <c r="M88" i="28" s="1"/>
  <c r="V81" i="52"/>
  <c r="V77"/>
  <c r="M77" i="28" s="1"/>
  <c r="V73" i="52"/>
  <c r="V69"/>
  <c r="M69" i="28" s="1"/>
  <c r="V65" i="52"/>
  <c r="V61"/>
  <c r="V57"/>
  <c r="M57" i="28" s="1"/>
  <c r="V53" i="52"/>
  <c r="V49"/>
  <c r="V45"/>
  <c r="M45" i="28" s="1"/>
  <c r="V41" i="52"/>
  <c r="M41" i="28" s="1"/>
  <c r="V37" i="52"/>
  <c r="M37" i="28" s="1"/>
  <c r="V33" i="52"/>
  <c r="V29"/>
  <c r="M29" i="28" s="1"/>
  <c r="V25" i="52"/>
  <c r="M25" i="28" s="1"/>
  <c r="V21" i="52"/>
  <c r="V17"/>
  <c r="V13"/>
  <c r="V9"/>
  <c r="M9" i="28" s="1"/>
  <c r="V5" i="52"/>
  <c r="M5" i="28" s="1"/>
  <c r="V82" i="52"/>
  <c r="V78"/>
  <c r="V74"/>
  <c r="M74" i="28" s="1"/>
  <c r="V70" i="52"/>
  <c r="M70" i="28" s="1"/>
  <c r="V66" i="52"/>
  <c r="V62"/>
  <c r="V58"/>
  <c r="V54"/>
  <c r="M54" i="28" s="1"/>
  <c r="V50" i="52"/>
  <c r="V46"/>
  <c r="V42"/>
  <c r="V38"/>
  <c r="V34"/>
  <c r="V30"/>
  <c r="V26"/>
  <c r="V22"/>
  <c r="M22" i="28" s="1"/>
  <c r="V18" i="52"/>
  <c r="V14"/>
  <c r="V10"/>
  <c r="M10" i="28" s="1"/>
  <c r="V6" i="52"/>
  <c r="V83"/>
  <c r="V79"/>
  <c r="V75"/>
  <c r="M75" i="28" s="1"/>
  <c r="V71" i="52"/>
  <c r="M71" i="28" s="1"/>
  <c r="V67" i="52"/>
  <c r="V63"/>
  <c r="M63" i="28" s="1"/>
  <c r="V59" i="52"/>
  <c r="V55"/>
  <c r="V51"/>
  <c r="V47"/>
  <c r="V43"/>
  <c r="M43" i="28" s="1"/>
  <c r="V39" i="52"/>
  <c r="M39" i="28" s="1"/>
  <c r="V35" i="52"/>
  <c r="V31"/>
  <c r="M31" i="28" s="1"/>
  <c r="V27" i="52"/>
  <c r="M27" i="28" s="1"/>
  <c r="V23" i="52"/>
  <c r="M23" i="28" s="1"/>
  <c r="V19" i="52"/>
  <c r="V15"/>
  <c r="M15" i="28" s="1"/>
  <c r="V11" i="52"/>
  <c r="M11" i="28" s="1"/>
  <c r="V7" i="52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M98" i="28" s="1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82" i="28"/>
  <c r="M78" i="27"/>
  <c r="M50" i="29"/>
  <c r="M34" i="24"/>
  <c r="AF101" i="52"/>
  <c r="M42" i="27"/>
  <c r="M22"/>
  <c r="M51" i="29"/>
  <c r="M88" i="24"/>
  <c r="M88" i="29"/>
  <c r="M72" i="24"/>
  <c r="M72" i="29"/>
  <c r="M72" i="28"/>
  <c r="M72" i="27"/>
  <c r="M97" i="28"/>
  <c r="M73"/>
  <c r="M21"/>
  <c r="M94" i="27"/>
  <c r="M82"/>
  <c r="M70"/>
  <c r="M70" i="29"/>
  <c r="M62" i="24"/>
  <c r="M54" i="27"/>
  <c r="M54" i="29"/>
  <c r="M54" i="24"/>
  <c r="M38" i="27"/>
  <c r="M38" i="29"/>
  <c r="M38" i="24"/>
  <c r="M30"/>
  <c r="M26" i="27"/>
  <c r="M22" i="29"/>
  <c r="M22" i="24"/>
  <c r="M18"/>
  <c r="M14"/>
  <c r="M6" i="27"/>
  <c r="M6" i="29"/>
  <c r="M6" i="24"/>
  <c r="M91" i="27"/>
  <c r="M91" i="29"/>
  <c r="M91" i="28"/>
  <c r="M87" i="27"/>
  <c r="M83"/>
  <c r="M83" i="24"/>
  <c r="M75" i="27"/>
  <c r="M71" i="29"/>
  <c r="M67" i="27"/>
  <c r="M67" i="28"/>
  <c r="M59" i="27"/>
  <c r="M59" i="28"/>
  <c r="M55" i="27"/>
  <c r="M51"/>
  <c r="M51" i="28"/>
  <c r="M43" i="27"/>
  <c r="M43" i="29"/>
  <c r="M35" i="27"/>
  <c r="M35" i="28"/>
  <c r="M27" i="27"/>
  <c r="M27" i="29"/>
  <c r="M23"/>
  <c r="M23" i="27"/>
  <c r="M19"/>
  <c r="M19" i="28"/>
  <c r="M11" i="27"/>
  <c r="M80"/>
  <c r="M68" i="29"/>
  <c r="M60" i="24"/>
  <c r="M60" i="29"/>
  <c r="M60" i="28"/>
  <c r="M56"/>
  <c r="M56" i="27"/>
  <c r="M56" i="24"/>
  <c r="M52" i="29"/>
  <c r="M44" i="24"/>
  <c r="M44" i="29"/>
  <c r="M40" i="28"/>
  <c r="M40" i="27"/>
  <c r="M40" i="24"/>
  <c r="M36" i="29"/>
  <c r="M28" i="24"/>
  <c r="M28" i="29"/>
  <c r="M24" i="28"/>
  <c r="M24" i="27"/>
  <c r="M24" i="24"/>
  <c r="M20" i="29"/>
  <c r="M12" i="24"/>
  <c r="M12" i="29"/>
  <c r="M12" i="27"/>
  <c r="M8" i="28"/>
  <c r="M8" i="27"/>
  <c r="M8" i="29"/>
  <c r="M4" i="28"/>
  <c r="M96" i="27"/>
  <c r="M76" i="29"/>
  <c r="M53" i="28"/>
  <c r="M86" i="24"/>
  <c r="M86" i="29"/>
  <c r="M76" i="24"/>
  <c r="M74"/>
  <c r="M70"/>
  <c r="M91"/>
  <c r="M87"/>
  <c r="M71"/>
  <c r="M55"/>
  <c r="M39"/>
  <c r="M27"/>
  <c r="M23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 i="24"/>
  <c r="M69" i="29"/>
  <c r="M65" i="24"/>
  <c r="M61" i="29"/>
  <c r="M58" i="28"/>
  <c r="M57" i="24"/>
  <c r="M53" i="29"/>
  <c r="M45"/>
  <c r="M41" i="24"/>
  <c r="M38" i="28"/>
  <c r="M37" i="29"/>
  <c r="M37" i="24"/>
  <c r="M33"/>
  <c r="M29" i="29"/>
  <c r="M25" i="24"/>
  <c r="M21" i="29"/>
  <c r="M13"/>
  <c r="M9" i="24"/>
  <c r="M5" i="29"/>
  <c r="M93" i="27"/>
  <c r="M89"/>
  <c r="M85"/>
  <c r="M73"/>
  <c r="M57"/>
  <c r="M41"/>
  <c r="M25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G70"/>
  <c r="G34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O5"/>
  <c r="S5"/>
  <c r="W5"/>
  <c r="N5" i="29" s="1"/>
  <c r="V5" i="53"/>
  <c r="U5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5" i="24"/>
  <c r="BP99" i="14"/>
  <c r="BQ99"/>
  <c r="BN99"/>
  <c r="BO99"/>
  <c r="O4"/>
  <c r="N6" i="27"/>
  <c r="N6" i="29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4" l="1"/>
  <c r="AG4" s="1"/>
  <c r="AD5" i="28"/>
  <c r="AG5" s="1"/>
  <c r="AD4"/>
  <c r="AG4" s="1"/>
  <c r="AD3" i="24"/>
  <c r="AG3" s="1"/>
  <c r="AD3" i="28"/>
  <c r="AG3" s="1"/>
  <c r="AC6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9" i="27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7"/>
  <c r="AG7" s="1"/>
  <c r="AD8" i="24"/>
  <c r="AG8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N10" i="26" s="1"/>
  <c r="O10" i="53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O11"/>
  <c r="S11"/>
  <c r="N11" i="24" s="1"/>
  <c r="W11" i="53"/>
  <c r="N11" i="29" s="1"/>
  <c r="V11" i="53"/>
  <c r="U1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N13" i="26" s="1"/>
  <c r="O13" i="5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U16"/>
  <c r="T16"/>
  <c r="N16" i="26" s="1"/>
  <c r="O16" i="53"/>
  <c r="S16"/>
  <c r="N16" i="24" s="1"/>
  <c r="W16" i="53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7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U30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N30" i="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U35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AG30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O38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W39"/>
  <c r="N39" i="29" s="1"/>
  <c r="V39" i="53"/>
  <c r="N39" i="28" s="1"/>
  <c r="U39" i="53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T46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6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V59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W6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T65" i="53"/>
  <c r="N65" i="26" s="1"/>
  <c r="O65" i="53"/>
  <c r="S65"/>
  <c r="W65"/>
  <c r="N65" i="29" s="1"/>
  <c r="V65" i="53"/>
  <c r="N65" i="28" s="1"/>
  <c r="U65" i="53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N66" i="24" s="1"/>
  <c r="W66" i="53"/>
  <c r="N66" i="29" s="1"/>
  <c r="R64" i="14"/>
  <c r="V64"/>
  <c r="T64"/>
  <c r="O64"/>
  <c r="H6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7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N69" i="29" s="1"/>
  <c r="V69" i="53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N70" i="24" s="1"/>
  <c r="W70" i="53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AG67" i="26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N87" i="27" s="1"/>
  <c r="O85" i="14"/>
  <c r="V85"/>
  <c r="T85"/>
  <c r="R85"/>
  <c r="H85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W96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N98" i="26"/>
  <c r="AD97" i="28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<sst xmlns="http://schemas.openxmlformats.org/spreadsheetml/2006/main" count="9442" uniqueCount="583">
  <si>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</si>
  <si>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</si>
  <si>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</si>
  <si>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</si>
  <si>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</si>
  <si>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</si>
  <si>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</si>
  <si>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</si>
  <si>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</si>
  <si>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</si>
  <si>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</si>
  <si>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</si>
  <si>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</si>
  <si>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</si>
  <si>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</si>
  <si>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</si>
  <si>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</si>
  <si>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</si>
  <si>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</si>
  <si>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</si>
  <si>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</si>
  <si>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</si>
  <si>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</si>
  <si>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</si>
  <si>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</si>
  <si>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</si>
  <si>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</si>
  <si>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</si>
  <si>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</si>
  <si>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</si>
  <si>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</si>
  <si>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</si>
  <si>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</si>
  <si>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</si>
  <si>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</si>
  <si>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</si>
  <si>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</si>
  <si>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</si>
  <si>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</si>
  <si>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</si>
  <si>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</si>
  <si>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</si>
  <si>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</si>
  <si>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</si>
  <si>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</si>
  <si>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</si>
  <si>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</si>
  <si>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</si>
  <si>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</si>
  <si>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</si>
  <si>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</si>
  <si>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</si>
  <si>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</si>
  <si>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</si>
  <si>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</si>
  <si>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</si>
  <si>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</si>
  <si>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</si>
  <si>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</si>
  <si>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</si>
  <si>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</si>
  <si>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</si>
  <si>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</si>
  <si>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</si>
  <si>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</si>
  <si>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</si>
  <si>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</si>
  <si>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</si>
  <si>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</si>
  <si>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</si>
  <si>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</si>
  <si>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</si>
  <si>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</si>
  <si>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</si>
  <si>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</si>
  <si>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</si>
  <si>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</si>
  <si>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</si>
  <si>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</si>
  <si>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</si>
  <si>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</si>
  <si>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</si>
  <si>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</si>
  <si>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</si>
  <si>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</si>
  <si>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</si>
  <si>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</si>
  <si>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</si>
  <si>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</si>
  <si>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</si>
  <si>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</si>
  <si>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</si>
  <si>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</si>
  <si>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</si>
  <si>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</si>
  <si>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</si>
  <si>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</si>
  <si>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</si>
  <si>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</si>
  <si>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</si>
  <si>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</si>
  <si>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</si>
  <si>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</si>
  <si>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</si>
  <si>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</si>
  <si>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</si>
  <si>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</si>
  <si>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</si>
  <si>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</si>
  <si>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</si>
  <si>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</si>
  <si>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</si>
  <si>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</si>
  <si>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</si>
  <si>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</si>
  <si>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</si>
  <si>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</si>
  <si>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</si>
  <si>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</si>
  <si>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</si>
  <si>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</si>
  <si>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</si>
  <si>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</si>
  <si>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</si>
  <si>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</si>
  <si>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</si>
  <si>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</si>
  <si>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</si>
  <si>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</si>
  <si>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</si>
  <si>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</si>
  <si>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</si>
  <si>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</si>
  <si>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</si>
  <si>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</si>
  <si>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</si>
  <si>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</si>
  <si>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</si>
  <si>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</si>
  <si>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</si>
  <si>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</si>
  <si>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</si>
  <si>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</si>
  <si>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</si>
  <si>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</si>
  <si>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</si>
  <si>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</si>
  <si>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</si>
  <si>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</si>
  <si>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</si>
  <si>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</si>
  <si>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</si>
  <si>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</si>
  <si>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</si>
  <si>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</si>
  <si>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</si>
  <si>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</si>
  <si>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</si>
  <si>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</si>
  <si>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</si>
  <si>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</si>
  <si>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</si>
  <si>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</si>
  <si>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</si>
  <si>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</si>
  <si>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</si>
  <si>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</si>
  <si>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</si>
  <si>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</si>
  <si>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</si>
  <si>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</si>
  <si>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</si>
  <si>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</si>
  <si>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</si>
  <si>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</si>
  <si>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</si>
  <si>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</si>
  <si>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</si>
  <si>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</si>
  <si>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</si>
  <si>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</si>
  <si>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</si>
  <si>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</si>
  <si>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</si>
  <si>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</si>
  <si>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</si>
  <si>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</si>
  <si>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</si>
  <si>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</si>
  <si>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</si>
  <si>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</si>
  <si>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</si>
  <si>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</si>
  <si>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</si>
  <si>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</si>
  <si>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</si>
  <si>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</si>
  <si>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</si>
  <si>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</si>
  <si>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</si>
  <si>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</si>
  <si>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</si>
  <si>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</si>
  <si>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</si>
  <si>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</si>
  <si>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</si>
  <si>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</si>
  <si>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</si>
  <si>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</si>
  <si>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</si>
  <si>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</si>
  <si>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</si>
  <si>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</si>
  <si>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</si>
  <si>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</si>
  <si>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</si>
  <si>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</si>
  <si>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</si>
  <si>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</si>
  <si>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</si>
  <si>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</si>
  <si>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</si>
  <si>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</si>
  <si>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</si>
  <si>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</si>
  <si>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</si>
  <si>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</si>
  <si>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</si>
  <si>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</si>
  <si>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</si>
  <si>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</si>
  <si>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</si>
  <si>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</si>
  <si>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</si>
  <si>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</si>
  <si>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</si>
  <si>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</si>
  <si>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</si>
  <si>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</si>
  <si>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</si>
  <si>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</si>
  <si>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</si>
  <si>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</si>
  <si>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</si>
  <si>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</si>
  <si>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</si>
  <si>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</si>
  <si>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</si>
  <si>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</si>
  <si>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</si>
  <si>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</si>
  <si>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</si>
  <si>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</si>
  <si>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</si>
  <si>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</si>
  <si>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</si>
  <si>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</si>
  <si>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</si>
  <si>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</si>
  <si>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</si>
  <si>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</si>
  <si>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</si>
  <si>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</si>
  <si>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</si>
  <si>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</si>
  <si>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</si>
  <si>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</si>
  <si>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</si>
  <si>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</si>
  <si>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</si>
  <si>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</si>
  <si>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</si>
  <si>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</si>
  <si>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</si>
  <si>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</si>
  <si>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</si>
  <si>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</si>
  <si>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</si>
  <si>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</si>
  <si>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</si>
  <si>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</si>
  <si>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</si>
  <si>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</si>
  <si>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</si>
  <si>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</si>
  <si>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</si>
  <si>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</si>
  <si>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</si>
  <si>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</si>
  <si>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</si>
  <si>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</si>
  <si>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</si>
  <si>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</si>
  <si>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</si>
  <si>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</si>
  <si>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</si>
  <si>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</si>
  <si>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</si>
  <si>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</si>
  <si>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</si>
  <si>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</si>
  <si>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</si>
  <si>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</si>
  <si>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</si>
  <si>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</si>
  <si>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</si>
  <si>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</si>
  <si>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</si>
  <si>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</si>
  <si>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</si>
  <si>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</si>
  <si>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</si>
  <si>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</si>
  <si>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</si>
  <si>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</si>
  <si>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</si>
  <si>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</si>
  <si>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</si>
  <si>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</si>
  <si>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</si>
  <si>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</si>
  <si>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</si>
  <si>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</si>
  <si>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</si>
  <si>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</si>
  <si>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</si>
  <si>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</si>
  <si>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</si>
  <si>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</si>
  <si>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</si>
  <si>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</si>
  <si>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</si>
  <si>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</si>
  <si>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</si>
  <si>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</si>
  <si>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</si>
  <si>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</si>
  <si>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</si>
  <si>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</si>
  <si>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</si>
  <si>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</si>
  <si>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</si>
  <si>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</si>
  <si>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</si>
  <si>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</si>
  <si>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</si>
  <si>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</si>
  <si>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</si>
  <si>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</si>
  <si>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</si>
  <si>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</si>
  <si>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</si>
  <si>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</si>
  <si>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</si>
  <si>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</si>
  <si>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</si>
  <si>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</si>
  <si>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</si>
  <si>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</si>
  <si>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</si>
  <si>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</si>
  <si>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</si>
  <si>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</si>
  <si>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</si>
  <si>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</si>
  <si>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</si>
  <si>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</si>
  <si>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</si>
  <si>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</si>
  <si>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</si>
  <si>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</si>
  <si>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</si>
  <si>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</si>
  <si>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</si>
  <si>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</si>
  <si>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</si>
  <si>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</si>
  <si>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</si>
  <si>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</si>
  <si>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</si>
  <si>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</si>
  <si>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</si>
  <si>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</si>
  <si>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</si>
  <si>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</si>
  <si>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</si>
  <si>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</si>
  <si>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</si>
  <si>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</si>
  <si>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</si>
  <si>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</si>
  <si>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</si>
  <si>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</si>
  <si>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</si>
  <si>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</si>
  <si>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</si>
  <si>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</si>
  <si>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</si>
  <si>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</si>
  <si>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</si>
  <si>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</si>
  <si>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</si>
  <si>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</si>
  <si>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</si>
  <si>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</si>
  <si>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</si>
  <si>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</si>
  <si>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</si>
  <si>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</si>
  <si>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</si>
  <si>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</si>
  <si>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</si>
  <si>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</si>
  <si>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</si>
  <si>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</si>
  <si>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</si>
  <si>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</si>
  <si>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</si>
  <si>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</si>
  <si>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</si>
  <si>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</si>
  <si>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</si>
  <si>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</si>
  <si>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</si>
  <si>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</si>
  <si>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</si>
  <si>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</si>
  <si>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</si>
  <si>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</si>
  <si>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</si>
  <si>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</si>
  <si>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</si>
  <si>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</si>
  <si>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</si>
  <si>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</si>
  <si>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</si>
  <si>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</si>
  <si>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</si>
  <si>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</si>
  <si>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</si>
  <si>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</si>
  <si>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</si>
  <si>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</si>
  <si>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</si>
  <si>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</si>
  <si>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</si>
  <si>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</si>
  <si>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</si>
  <si>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</si>
  <si>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</si>
  <si>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</si>
  <si>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</si>
  <si>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</si>
  <si>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</si>
  <si>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</si>
  <si>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</si>
  <si>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</si>
  <si>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</si>
  <si>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</si>
  <si>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</si>
  <si>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</si>
  <si>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</si>
  <si>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</si>
  <si>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</si>
  <si>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</si>
  <si>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</si>
  <si>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</si>
  <si>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</si>
  <si>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</si>
  <si>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</si>
  <si>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</si>
  <si>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</si>
  <si>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</si>
  <si>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</si>
  <si>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</si>
  <si>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</si>
  <si>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</si>
  <si>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</si>
  <si>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</si>
  <si>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</si>
  <si>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</si>
  <si>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</si>
  <si>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</si>
  <si>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</si>
  <si>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</si>
  <si>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</si>
  <si>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</si>
  <si>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</si>
  <si>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</si>
  <si>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</si>
  <si>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</si>
  <si>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</si>
  <si>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</si>
  <si>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</si>
  <si>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</si>
  <si>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</si>
  <si>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</si>
  <si>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</si>
  <si>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</si>
  <si>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</si>
  <si>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</si>
  <si>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</si>
  <si>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</si>
  <si>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</si>
  <si>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</si>
  <si>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</si>
  <si>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</si>
  <si>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</si>
  <si>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</si>
  <si>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</si>
  <si>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</si>
  <si>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</si>
  <si>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</si>
  <si>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</si>
  <si>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</si>
  <si>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</si>
  <si>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</si>
  <si>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</si>
  <si>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</si>
  <si>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</si>
  <si>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</si>
  <si>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</si>
  <si>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</si>
  <si>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</si>
  <si>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</si>
  <si>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</si>
  <si>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</si>
  <si>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</si>
  <si>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</si>
  <si>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</si>
  <si>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</si>
  <si>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</si>
  <si>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</si>
  <si>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62IS2024/03/28</t>
  </si>
  <si>
    <t>HP</t>
  </si>
  <si>
    <t>NR/2024/18691/A/7825</t>
  </si>
  <si>
    <t>ITCWIND</t>
  </si>
  <si>
    <t>NR/2024/18388/A/7532</t>
  </si>
  <si>
    <t>AEML</t>
  </si>
  <si>
    <t>WR/2024/21740/A/7828</t>
  </si>
  <si>
    <t>GOA_Beneficiary</t>
  </si>
  <si>
    <t>WR/2024/21675/A/7794</t>
  </si>
  <si>
    <t>TANGEDCO</t>
  </si>
  <si>
    <t>SR/2024/12187/C</t>
  </si>
  <si>
    <t>WR/2024/21710/A/7824</t>
  </si>
  <si>
    <t>Manipur_Ben</t>
  </si>
  <si>
    <t>NER/2024/2023/A/7790</t>
  </si>
  <si>
    <t>SOLAPUR_SOLAR</t>
  </si>
  <si>
    <t>NR/2024/18751/C</t>
  </si>
  <si>
    <t>NR/23032024/30032024/HP-60</t>
  </si>
  <si>
    <t>NR/23032024/30032024/HP-57</t>
  </si>
  <si>
    <t>SKS Raigarh</t>
  </si>
  <si>
    <t>NR/01032024/31032024/NVVN/OA/16997</t>
  </si>
  <si>
    <t>CHANJUII</t>
  </si>
  <si>
    <t>NR/01012024/31032024/ ChanjuII</t>
  </si>
  <si>
    <t>NR/23032024/30032024/HP-64</t>
  </si>
  <si>
    <t>SR/01032024/31032024/SWAP ARRANGEMENT LOA D.NO.366 DT.31-08-2023</t>
  </si>
  <si>
    <t>HIRIYUR_OSTROKANNADA</t>
  </si>
  <si>
    <t>SR/01032024/31032024/SJVN010324NR1590</t>
  </si>
  <si>
    <t>RSRPL_BKN</t>
  </si>
  <si>
    <t>NR/01032024/31032024/SJVN010324NR1589</t>
  </si>
  <si>
    <t>SR/16032024/31032024/SWAP ARRANGEMENT LOA.NO.365 DT.31-08-2023</t>
  </si>
  <si>
    <t>SBSRPC11PL_BKN</t>
  </si>
  <si>
    <t>NR/01102023/02012046/L_NR_2021_17</t>
  </si>
  <si>
    <t>MSEB_Beneficiary</t>
  </si>
  <si>
    <t>WR/16032024/31032024/TPDDL/PMG/MSEDCL/Banking/12112023</t>
  </si>
  <si>
    <t>NR/01032024/31032024/SJVN010324NR1588</t>
  </si>
  <si>
    <t>East_Delhi_Waste_Processing_Company_Limited_(EDWPCL)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</si>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</sst>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10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20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27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23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23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23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23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23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23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23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23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23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23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23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23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23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23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286.61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286.61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286.61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286.61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286.61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286.61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286.61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286.61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286.61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286.61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292.21600000000001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292.21600000000001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302.21600000000001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302.21600000000001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315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315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308.60599999999999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308.60599999999999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308.60599999999999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308.60599999999999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308.60599999999999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289.58999999999997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289.58999999999997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289.58999999999997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276</v>
      </c>
    </row>
    <row r="9" spans="1:3">
      <c r="A9" s="46" t="s">
        <v>447</v>
      </c>
      <c r="B9" s="205">
        <v>45379.98096064815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</v>
      </c>
      <c r="C3" s="202">
        <v>26.7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11.139239999999999</v>
      </c>
      <c r="J3" s="21">
        <f>C3*E3/100</f>
        <v>6.2291099999999995</v>
      </c>
      <c r="K3" s="21">
        <f>C3*F3/100</f>
        <v>8.0340299999999996</v>
      </c>
      <c r="L3" s="21">
        <f>C3*G3/100</f>
        <v>1.29762</v>
      </c>
      <c r="M3" s="156">
        <f>SUM(I3:L3)</f>
        <v>26.7</v>
      </c>
      <c r="N3" s="22"/>
      <c r="P3" s="37">
        <f t="shared" ref="P3:P34" si="1">I3</f>
        <v>11.139239999999999</v>
      </c>
      <c r="Q3" s="37">
        <f t="shared" ref="Q3:Q34" si="2">J3</f>
        <v>6.2291099999999995</v>
      </c>
      <c r="R3" s="37">
        <f t="shared" ref="R3:R34" si="3">K3</f>
        <v>8.0340299999999996</v>
      </c>
      <c r="S3" s="37">
        <f t="shared" ref="S3:S34" si="4">L3</f>
        <v>1.29762</v>
      </c>
      <c r="T3" s="37">
        <f>SUM(P3:S3)</f>
        <v>26.7</v>
      </c>
    </row>
    <row r="4" spans="1:20">
      <c r="A4" s="8" t="s">
        <v>46</v>
      </c>
      <c r="B4" s="202">
        <v>26.7</v>
      </c>
      <c r="C4" s="202">
        <v>26.7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11.139239999999999</v>
      </c>
      <c r="J4" s="21">
        <f t="shared" ref="J4:J67" si="6">C4*E4/100</f>
        <v>6.2291099999999995</v>
      </c>
      <c r="K4" s="21">
        <f t="shared" ref="K4:K67" si="7">C4*F4/100</f>
        <v>8.0340299999999996</v>
      </c>
      <c r="L4" s="21">
        <f t="shared" ref="L4:L67" si="8">C4*G4/100</f>
        <v>1.29762</v>
      </c>
      <c r="M4" s="157">
        <f t="shared" ref="M4:M67" si="9">SUM(I4:L4)</f>
        <v>26.7</v>
      </c>
      <c r="N4" s="22"/>
      <c r="P4" s="37">
        <f t="shared" si="1"/>
        <v>11.139239999999999</v>
      </c>
      <c r="Q4" s="37">
        <f t="shared" si="2"/>
        <v>6.2291099999999995</v>
      </c>
      <c r="R4" s="37">
        <f t="shared" si="3"/>
        <v>8.0340299999999996</v>
      </c>
      <c r="S4" s="37">
        <f t="shared" si="4"/>
        <v>1.29762</v>
      </c>
      <c r="T4" s="37">
        <f t="shared" ref="T4:T67" si="10">SUM(P4:S4)</f>
        <v>26.7</v>
      </c>
    </row>
    <row r="5" spans="1:20">
      <c r="A5" s="8" t="s">
        <v>47</v>
      </c>
      <c r="B5" s="202">
        <v>26.7</v>
      </c>
      <c r="C5" s="202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57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202">
        <v>26.7</v>
      </c>
      <c r="C6" s="202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57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202">
        <v>26.7</v>
      </c>
      <c r="C7" s="202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57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202">
        <v>26.7</v>
      </c>
      <c r="C8" s="202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57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202">
        <v>26.7</v>
      </c>
      <c r="C9" s="202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57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202">
        <v>26.7</v>
      </c>
      <c r="C10" s="202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57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202">
        <v>26.7</v>
      </c>
      <c r="C11" s="202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57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202">
        <v>26.7</v>
      </c>
      <c r="C12" s="202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57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202">
        <v>26.7</v>
      </c>
      <c r="C13" s="202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57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202">
        <v>26.7</v>
      </c>
      <c r="C14" s="202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57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202">
        <v>26.7</v>
      </c>
      <c r="C15" s="202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57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202">
        <v>26.7</v>
      </c>
      <c r="C16" s="202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57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202">
        <v>26.7</v>
      </c>
      <c r="C17" s="202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57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202">
        <v>26.7</v>
      </c>
      <c r="C18" s="202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57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202">
        <v>26.7</v>
      </c>
      <c r="C19" s="202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57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202">
        <v>26.7</v>
      </c>
      <c r="C20" s="202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57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202">
        <v>26.7</v>
      </c>
      <c r="C21" s="202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57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202">
        <v>26.7</v>
      </c>
      <c r="C22" s="202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57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202">
        <v>26.7</v>
      </c>
      <c r="C23" s="202">
        <v>26.7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11.139239999999999</v>
      </c>
      <c r="J23" s="21">
        <f t="shared" si="6"/>
        <v>6.2291099999999995</v>
      </c>
      <c r="K23" s="21">
        <f t="shared" si="7"/>
        <v>8.0340299999999996</v>
      </c>
      <c r="L23" s="21">
        <f t="shared" si="8"/>
        <v>1.29762</v>
      </c>
      <c r="M23" s="157">
        <f t="shared" si="9"/>
        <v>26.7</v>
      </c>
      <c r="N23" s="22"/>
      <c r="P23" s="37">
        <f t="shared" si="1"/>
        <v>11.139239999999999</v>
      </c>
      <c r="Q23" s="37">
        <f t="shared" si="2"/>
        <v>6.2291099999999995</v>
      </c>
      <c r="R23" s="37">
        <f t="shared" si="3"/>
        <v>8.0340299999999996</v>
      </c>
      <c r="S23" s="37">
        <f t="shared" si="4"/>
        <v>1.29762</v>
      </c>
      <c r="T23" s="37">
        <f t="shared" si="10"/>
        <v>26.7</v>
      </c>
    </row>
    <row r="24" spans="1:20">
      <c r="A24" s="8" t="s">
        <v>66</v>
      </c>
      <c r="B24" s="202">
        <v>26.7</v>
      </c>
      <c r="C24" s="202">
        <v>26.7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11.139239999999999</v>
      </c>
      <c r="J24" s="21">
        <f t="shared" si="6"/>
        <v>6.2291099999999995</v>
      </c>
      <c r="K24" s="21">
        <f t="shared" si="7"/>
        <v>8.0340299999999996</v>
      </c>
      <c r="L24" s="21">
        <f t="shared" si="8"/>
        <v>1.29762</v>
      </c>
      <c r="M24" s="157">
        <f t="shared" si="9"/>
        <v>26.7</v>
      </c>
      <c r="N24" s="22"/>
      <c r="P24" s="37">
        <f t="shared" si="1"/>
        <v>11.139239999999999</v>
      </c>
      <c r="Q24" s="37">
        <f t="shared" si="2"/>
        <v>6.2291099999999995</v>
      </c>
      <c r="R24" s="37">
        <f t="shared" si="3"/>
        <v>8.0340299999999996</v>
      </c>
      <c r="S24" s="37">
        <f t="shared" si="4"/>
        <v>1.29762</v>
      </c>
      <c r="T24" s="37">
        <f t="shared" si="10"/>
        <v>26.7</v>
      </c>
    </row>
    <row r="25" spans="1:20">
      <c r="A25" s="8" t="s">
        <v>67</v>
      </c>
      <c r="B25" s="202">
        <v>26.7</v>
      </c>
      <c r="C25" s="202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57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202">
        <v>26.7</v>
      </c>
      <c r="C26" s="202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57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202">
        <v>26.7</v>
      </c>
      <c r="C27" s="202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57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202">
        <v>26.7</v>
      </c>
      <c r="C28" s="202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57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202">
        <v>26.7</v>
      </c>
      <c r="C29" s="202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57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202">
        <v>26.7</v>
      </c>
      <c r="C30" s="202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57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202">
        <v>26.7</v>
      </c>
      <c r="C31" s="202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57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202">
        <v>26.7</v>
      </c>
      <c r="C32" s="202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57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202">
        <v>26.7</v>
      </c>
      <c r="C33" s="202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57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202">
        <v>26.7</v>
      </c>
      <c r="C34" s="202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57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202">
        <v>26.7</v>
      </c>
      <c r="C35" s="202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57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202">
        <v>26.7</v>
      </c>
      <c r="C36" s="202">
        <v>26.7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11.139239999999999</v>
      </c>
      <c r="J36" s="21">
        <f t="shared" si="6"/>
        <v>6.2291099999999995</v>
      </c>
      <c r="K36" s="21">
        <f t="shared" si="7"/>
        <v>8.0340299999999996</v>
      </c>
      <c r="L36" s="21">
        <f t="shared" si="8"/>
        <v>1.29762</v>
      </c>
      <c r="M36" s="157">
        <f t="shared" si="9"/>
        <v>26.7</v>
      </c>
      <c r="N36" s="22"/>
      <c r="P36" s="37">
        <f t="shared" si="12"/>
        <v>11.139239999999999</v>
      </c>
      <c r="Q36" s="37">
        <f t="shared" si="13"/>
        <v>6.2291099999999995</v>
      </c>
      <c r="R36" s="37">
        <f t="shared" si="14"/>
        <v>8.0340299999999996</v>
      </c>
      <c r="S36" s="37">
        <f t="shared" si="15"/>
        <v>1.29762</v>
      </c>
      <c r="T36" s="37">
        <f t="shared" si="10"/>
        <v>26.7</v>
      </c>
    </row>
    <row r="37" spans="1:20">
      <c r="A37" s="8" t="s">
        <v>79</v>
      </c>
      <c r="B37" s="202">
        <v>26.7</v>
      </c>
      <c r="C37" s="202">
        <v>26.7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11.139239999999999</v>
      </c>
      <c r="J37" s="21">
        <f t="shared" si="6"/>
        <v>6.2291099999999995</v>
      </c>
      <c r="K37" s="21">
        <f t="shared" si="7"/>
        <v>8.0340299999999996</v>
      </c>
      <c r="L37" s="21">
        <f t="shared" si="8"/>
        <v>1.29762</v>
      </c>
      <c r="M37" s="157">
        <f t="shared" si="9"/>
        <v>26.7</v>
      </c>
      <c r="N37" s="22"/>
      <c r="P37" s="37">
        <f t="shared" si="12"/>
        <v>11.139239999999999</v>
      </c>
      <c r="Q37" s="37">
        <f t="shared" si="13"/>
        <v>6.2291099999999995</v>
      </c>
      <c r="R37" s="37">
        <f t="shared" si="14"/>
        <v>8.0340299999999996</v>
      </c>
      <c r="S37" s="37">
        <f t="shared" si="15"/>
        <v>1.29762</v>
      </c>
      <c r="T37" s="37">
        <f t="shared" si="10"/>
        <v>26.7</v>
      </c>
    </row>
    <row r="38" spans="1:20">
      <c r="A38" s="8" t="s">
        <v>80</v>
      </c>
      <c r="B38" s="202">
        <v>26.7</v>
      </c>
      <c r="C38" s="202">
        <v>26.7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11.139239999999999</v>
      </c>
      <c r="J38" s="21">
        <f t="shared" si="6"/>
        <v>6.2291099999999995</v>
      </c>
      <c r="K38" s="21">
        <f t="shared" si="7"/>
        <v>8.0340299999999996</v>
      </c>
      <c r="L38" s="21">
        <f t="shared" si="8"/>
        <v>1.29762</v>
      </c>
      <c r="M38" s="157">
        <f t="shared" si="9"/>
        <v>26.7</v>
      </c>
      <c r="N38" s="22"/>
      <c r="P38" s="37">
        <f t="shared" si="12"/>
        <v>11.139239999999999</v>
      </c>
      <c r="Q38" s="37">
        <f t="shared" si="13"/>
        <v>6.2291099999999995</v>
      </c>
      <c r="R38" s="37">
        <f t="shared" si="14"/>
        <v>8.0340299999999996</v>
      </c>
      <c r="S38" s="37">
        <f t="shared" si="15"/>
        <v>1.29762</v>
      </c>
      <c r="T38" s="37">
        <f t="shared" si="10"/>
        <v>26.7</v>
      </c>
    </row>
    <row r="39" spans="1:20">
      <c r="A39" s="8" t="s">
        <v>81</v>
      </c>
      <c r="B39" s="202">
        <v>26.7</v>
      </c>
      <c r="C39" s="202">
        <v>26.7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11.139239999999999</v>
      </c>
      <c r="J39" s="21">
        <f t="shared" si="6"/>
        <v>6.2291099999999995</v>
      </c>
      <c r="K39" s="21">
        <f t="shared" si="7"/>
        <v>8.0340299999999996</v>
      </c>
      <c r="L39" s="21">
        <f t="shared" si="8"/>
        <v>1.29762</v>
      </c>
      <c r="M39" s="157">
        <f t="shared" si="9"/>
        <v>26.7</v>
      </c>
      <c r="N39" s="22"/>
      <c r="P39" s="37">
        <f t="shared" si="12"/>
        <v>11.139239999999999</v>
      </c>
      <c r="Q39" s="37">
        <f t="shared" si="13"/>
        <v>6.2291099999999995</v>
      </c>
      <c r="R39" s="37">
        <f t="shared" si="14"/>
        <v>8.0340299999999996</v>
      </c>
      <c r="S39" s="37">
        <f t="shared" si="15"/>
        <v>1.29762</v>
      </c>
      <c r="T39" s="37">
        <f t="shared" si="10"/>
        <v>26.7</v>
      </c>
    </row>
    <row r="40" spans="1:20">
      <c r="A40" s="8" t="s">
        <v>82</v>
      </c>
      <c r="B40" s="202">
        <v>26.7</v>
      </c>
      <c r="C40" s="202">
        <v>26.7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11.139239999999999</v>
      </c>
      <c r="J40" s="21">
        <f t="shared" si="6"/>
        <v>6.2291099999999995</v>
      </c>
      <c r="K40" s="21">
        <f t="shared" si="7"/>
        <v>8.0340299999999996</v>
      </c>
      <c r="L40" s="21">
        <f t="shared" si="8"/>
        <v>1.29762</v>
      </c>
      <c r="M40" s="157">
        <f t="shared" si="9"/>
        <v>26.7</v>
      </c>
      <c r="N40" s="22"/>
      <c r="P40" s="37">
        <f t="shared" si="12"/>
        <v>11.139239999999999</v>
      </c>
      <c r="Q40" s="37">
        <f t="shared" si="13"/>
        <v>6.2291099999999995</v>
      </c>
      <c r="R40" s="37">
        <f t="shared" si="14"/>
        <v>8.0340299999999996</v>
      </c>
      <c r="S40" s="37">
        <f t="shared" si="15"/>
        <v>1.29762</v>
      </c>
      <c r="T40" s="37">
        <f t="shared" si="10"/>
        <v>26.7</v>
      </c>
    </row>
    <row r="41" spans="1:20">
      <c r="A41" s="8" t="s">
        <v>83</v>
      </c>
      <c r="B41" s="202">
        <v>26.7</v>
      </c>
      <c r="C41" s="202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57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202">
        <v>26.7</v>
      </c>
      <c r="C42" s="202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57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202">
        <v>26.7</v>
      </c>
      <c r="C43" s="202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57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7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7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7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7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7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7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7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7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7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7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7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7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7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7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7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7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7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7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7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7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7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7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7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7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7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7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7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57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202">
        <v>26.7</v>
      </c>
      <c r="C72" s="202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57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202">
        <v>26.7</v>
      </c>
      <c r="C73" s="202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57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202">
        <v>26.7</v>
      </c>
      <c r="C74" s="202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57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202">
        <v>26.7</v>
      </c>
      <c r="C75" s="202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57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202">
        <v>26.7</v>
      </c>
      <c r="C76" s="202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57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202">
        <v>26.7</v>
      </c>
      <c r="C77" s="202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57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202">
        <v>26.7</v>
      </c>
      <c r="C78" s="202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57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202">
        <v>26.7</v>
      </c>
      <c r="C79" s="202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57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202">
        <v>26.7</v>
      </c>
      <c r="C80" s="202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57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202">
        <v>26.7</v>
      </c>
      <c r="C81" s="202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57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202">
        <v>26.7</v>
      </c>
      <c r="C82" s="202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57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202">
        <v>26.7</v>
      </c>
      <c r="C83" s="202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57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202">
        <v>26.7</v>
      </c>
      <c r="C84" s="202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57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202">
        <v>26.7</v>
      </c>
      <c r="C85" s="202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57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202">
        <v>26.7</v>
      </c>
      <c r="C86" s="202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57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202">
        <v>26.7</v>
      </c>
      <c r="C87" s="202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57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202">
        <v>26.7</v>
      </c>
      <c r="C88" s="202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57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202">
        <v>26.7</v>
      </c>
      <c r="C89" s="202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57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202">
        <v>26.7</v>
      </c>
      <c r="C90" s="202">
        <v>26.7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11.139239999999999</v>
      </c>
      <c r="J90" s="21">
        <f t="shared" si="22"/>
        <v>6.2291099999999995</v>
      </c>
      <c r="K90" s="21">
        <f t="shared" si="23"/>
        <v>8.0340299999999996</v>
      </c>
      <c r="L90" s="21">
        <f t="shared" si="24"/>
        <v>1.29762</v>
      </c>
      <c r="M90" s="157">
        <f t="shared" si="25"/>
        <v>26.7</v>
      </c>
      <c r="N90" s="22"/>
      <c r="P90" s="37">
        <f t="shared" si="17"/>
        <v>11.139239999999999</v>
      </c>
      <c r="Q90" s="37">
        <f t="shared" si="18"/>
        <v>6.2291099999999995</v>
      </c>
      <c r="R90" s="37">
        <f t="shared" si="19"/>
        <v>8.0340299999999996</v>
      </c>
      <c r="S90" s="37">
        <f t="shared" si="20"/>
        <v>1.29762</v>
      </c>
      <c r="T90" s="37">
        <f t="shared" si="26"/>
        <v>26.7</v>
      </c>
    </row>
    <row r="91" spans="1:20">
      <c r="A91" s="8" t="s">
        <v>133</v>
      </c>
      <c r="B91" s="202">
        <v>26.7</v>
      </c>
      <c r="C91" s="202">
        <v>26.7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11.139239999999999</v>
      </c>
      <c r="J91" s="21">
        <f t="shared" si="22"/>
        <v>6.2291099999999995</v>
      </c>
      <c r="K91" s="21">
        <f t="shared" si="23"/>
        <v>8.0340299999999996</v>
      </c>
      <c r="L91" s="21">
        <f t="shared" si="24"/>
        <v>1.29762</v>
      </c>
      <c r="M91" s="157">
        <f t="shared" si="25"/>
        <v>26.7</v>
      </c>
      <c r="N91" s="22"/>
      <c r="P91" s="37">
        <f t="shared" si="17"/>
        <v>11.139239999999999</v>
      </c>
      <c r="Q91" s="37">
        <f t="shared" si="18"/>
        <v>6.2291099999999995</v>
      </c>
      <c r="R91" s="37">
        <f t="shared" si="19"/>
        <v>8.0340299999999996</v>
      </c>
      <c r="S91" s="37">
        <f t="shared" si="20"/>
        <v>1.29762</v>
      </c>
      <c r="T91" s="37">
        <f t="shared" si="26"/>
        <v>26.7</v>
      </c>
    </row>
    <row r="92" spans="1:20">
      <c r="A92" s="8" t="s">
        <v>134</v>
      </c>
      <c r="B92" s="202">
        <v>26.7</v>
      </c>
      <c r="C92" s="202">
        <v>26.7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11.139239999999999</v>
      </c>
      <c r="J92" s="21">
        <f t="shared" si="22"/>
        <v>6.2291099999999995</v>
      </c>
      <c r="K92" s="21">
        <f t="shared" si="23"/>
        <v>8.0340299999999996</v>
      </c>
      <c r="L92" s="21">
        <f t="shared" si="24"/>
        <v>1.29762</v>
      </c>
      <c r="M92" s="157">
        <f t="shared" si="25"/>
        <v>26.7</v>
      </c>
      <c r="N92" s="22"/>
      <c r="P92" s="37">
        <f t="shared" si="17"/>
        <v>11.139239999999999</v>
      </c>
      <c r="Q92" s="37">
        <f t="shared" si="18"/>
        <v>6.2291099999999995</v>
      </c>
      <c r="R92" s="37">
        <f t="shared" si="19"/>
        <v>8.0340299999999996</v>
      </c>
      <c r="S92" s="37">
        <f t="shared" si="20"/>
        <v>1.29762</v>
      </c>
      <c r="T92" s="37">
        <f t="shared" si="26"/>
        <v>26.7</v>
      </c>
    </row>
    <row r="93" spans="1:20">
      <c r="A93" s="8" t="s">
        <v>135</v>
      </c>
      <c r="B93" s="202">
        <v>26.7</v>
      </c>
      <c r="C93" s="202">
        <v>26.7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11.139239999999999</v>
      </c>
      <c r="J93" s="21">
        <f t="shared" si="22"/>
        <v>6.2291099999999995</v>
      </c>
      <c r="K93" s="21">
        <f t="shared" si="23"/>
        <v>8.0340299999999996</v>
      </c>
      <c r="L93" s="21">
        <f t="shared" si="24"/>
        <v>1.29762</v>
      </c>
      <c r="M93" s="157">
        <f t="shared" si="25"/>
        <v>26.7</v>
      </c>
      <c r="N93" s="22"/>
      <c r="P93" s="37">
        <f t="shared" si="17"/>
        <v>11.139239999999999</v>
      </c>
      <c r="Q93" s="37">
        <f t="shared" si="18"/>
        <v>6.2291099999999995</v>
      </c>
      <c r="R93" s="37">
        <f t="shared" si="19"/>
        <v>8.0340299999999996</v>
      </c>
      <c r="S93" s="37">
        <f t="shared" si="20"/>
        <v>1.29762</v>
      </c>
      <c r="T93" s="37">
        <f t="shared" si="26"/>
        <v>26.7</v>
      </c>
    </row>
    <row r="94" spans="1:20">
      <c r="A94" s="8" t="s">
        <v>136</v>
      </c>
      <c r="B94" s="202">
        <v>26.7</v>
      </c>
      <c r="C94" s="202">
        <v>26.7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11.139239999999999</v>
      </c>
      <c r="J94" s="21">
        <f t="shared" si="22"/>
        <v>6.2291099999999995</v>
      </c>
      <c r="K94" s="21">
        <f t="shared" si="23"/>
        <v>8.0340299999999996</v>
      </c>
      <c r="L94" s="21">
        <f t="shared" si="24"/>
        <v>1.29762</v>
      </c>
      <c r="M94" s="157">
        <f t="shared" si="25"/>
        <v>26.7</v>
      </c>
      <c r="N94" s="22"/>
      <c r="P94" s="37">
        <f t="shared" si="17"/>
        <v>11.139239999999999</v>
      </c>
      <c r="Q94" s="37">
        <f t="shared" si="18"/>
        <v>6.2291099999999995</v>
      </c>
      <c r="R94" s="37">
        <f t="shared" si="19"/>
        <v>8.0340299999999996</v>
      </c>
      <c r="S94" s="37">
        <f t="shared" si="20"/>
        <v>1.29762</v>
      </c>
      <c r="T94" s="37">
        <f t="shared" si="26"/>
        <v>26.7</v>
      </c>
    </row>
    <row r="95" spans="1:20">
      <c r="A95" s="8" t="s">
        <v>137</v>
      </c>
      <c r="B95" s="202">
        <v>26.7</v>
      </c>
      <c r="C95" s="202">
        <v>26.7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11.139239999999999</v>
      </c>
      <c r="J95" s="21">
        <f t="shared" si="22"/>
        <v>6.2291099999999995</v>
      </c>
      <c r="K95" s="21">
        <f t="shared" si="23"/>
        <v>8.0340299999999996</v>
      </c>
      <c r="L95" s="21">
        <f t="shared" si="24"/>
        <v>1.29762</v>
      </c>
      <c r="M95" s="157">
        <f t="shared" si="25"/>
        <v>26.7</v>
      </c>
      <c r="N95" s="22"/>
      <c r="P95" s="37">
        <f t="shared" si="17"/>
        <v>11.139239999999999</v>
      </c>
      <c r="Q95" s="37">
        <f t="shared" si="18"/>
        <v>6.2291099999999995</v>
      </c>
      <c r="R95" s="37">
        <f t="shared" si="19"/>
        <v>8.0340299999999996</v>
      </c>
      <c r="S95" s="37">
        <f t="shared" si="20"/>
        <v>1.29762</v>
      </c>
      <c r="T95" s="37">
        <f t="shared" si="26"/>
        <v>26.7</v>
      </c>
    </row>
    <row r="96" spans="1:20">
      <c r="A96" s="8" t="s">
        <v>138</v>
      </c>
      <c r="B96" s="202">
        <v>26.7</v>
      </c>
      <c r="C96" s="202">
        <v>26.7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11.139239999999999</v>
      </c>
      <c r="J96" s="21">
        <f t="shared" si="22"/>
        <v>6.2291099999999995</v>
      </c>
      <c r="K96" s="21">
        <f t="shared" si="23"/>
        <v>8.0340299999999996</v>
      </c>
      <c r="L96" s="21">
        <f t="shared" si="24"/>
        <v>1.29762</v>
      </c>
      <c r="M96" s="157">
        <f t="shared" si="25"/>
        <v>26.7</v>
      </c>
      <c r="N96" s="22"/>
      <c r="P96" s="37">
        <f t="shared" si="17"/>
        <v>11.139239999999999</v>
      </c>
      <c r="Q96" s="37">
        <f t="shared" si="18"/>
        <v>6.2291099999999995</v>
      </c>
      <c r="R96" s="37">
        <f t="shared" si="19"/>
        <v>8.0340299999999996</v>
      </c>
      <c r="S96" s="37">
        <f t="shared" si="20"/>
        <v>1.29762</v>
      </c>
      <c r="T96" s="37">
        <f t="shared" si="26"/>
        <v>26.7</v>
      </c>
    </row>
    <row r="97" spans="1:23">
      <c r="A97" s="8" t="s">
        <v>139</v>
      </c>
      <c r="B97" s="202">
        <v>26.7</v>
      </c>
      <c r="C97" s="202">
        <v>26.7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11.139239999999999</v>
      </c>
      <c r="J97" s="21">
        <f t="shared" si="22"/>
        <v>6.2291099999999995</v>
      </c>
      <c r="K97" s="21">
        <f t="shared" si="23"/>
        <v>8.0340299999999996</v>
      </c>
      <c r="L97" s="21">
        <f t="shared" si="24"/>
        <v>1.29762</v>
      </c>
      <c r="M97" s="157">
        <f t="shared" si="25"/>
        <v>26.7</v>
      </c>
      <c r="N97" s="22"/>
      <c r="P97" s="37">
        <f t="shared" si="17"/>
        <v>11.139239999999999</v>
      </c>
      <c r="Q97" s="37">
        <f t="shared" si="18"/>
        <v>6.2291099999999995</v>
      </c>
      <c r="R97" s="37">
        <f t="shared" si="19"/>
        <v>8.0340299999999996</v>
      </c>
      <c r="S97" s="37">
        <f t="shared" si="20"/>
        <v>1.29762</v>
      </c>
      <c r="T97" s="37">
        <f t="shared" si="26"/>
        <v>26.7</v>
      </c>
    </row>
    <row r="98" spans="1:23" ht="15.75" thickBot="1">
      <c r="A98" s="8" t="s">
        <v>140</v>
      </c>
      <c r="B98" s="202">
        <v>26.7</v>
      </c>
      <c r="C98" s="202">
        <v>26.7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11.139239999999999</v>
      </c>
      <c r="J98" s="21">
        <f t="shared" si="22"/>
        <v>6.2291099999999995</v>
      </c>
      <c r="K98" s="21">
        <f t="shared" si="23"/>
        <v>8.0340299999999996</v>
      </c>
      <c r="L98" s="21">
        <f t="shared" si="24"/>
        <v>1.29762</v>
      </c>
      <c r="M98" s="157">
        <f t="shared" si="25"/>
        <v>26.7</v>
      </c>
      <c r="N98" s="22"/>
      <c r="P98" s="37">
        <f t="shared" si="17"/>
        <v>11.139239999999999</v>
      </c>
      <c r="Q98" s="37">
        <f t="shared" si="18"/>
        <v>6.2291099999999995</v>
      </c>
      <c r="R98" s="37">
        <f t="shared" si="19"/>
        <v>8.0340299999999996</v>
      </c>
      <c r="S98" s="37">
        <f t="shared" si="20"/>
        <v>1.29762</v>
      </c>
      <c r="T98" s="37">
        <f t="shared" si="26"/>
        <v>26.7</v>
      </c>
    </row>
    <row r="99" spans="1:23" ht="15.75" thickBot="1">
      <c r="A99" s="8" t="s">
        <v>171</v>
      </c>
      <c r="B99" s="20">
        <f t="shared" ref="B99:H99" si="27">SUM(B3:B98)/4000</f>
        <v>0.6407999999999997</v>
      </c>
      <c r="C99" s="20">
        <f t="shared" si="27"/>
        <v>0.6407999999999997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0.26734175999999948</v>
      </c>
      <c r="J99" s="158">
        <f t="shared" ref="J99:L99" si="28">SUM(J3:J98)/4000</f>
        <v>0.14949863999999985</v>
      </c>
      <c r="K99" s="158">
        <f t="shared" si="28"/>
        <v>0.19281672000000002</v>
      </c>
      <c r="L99" s="158">
        <f t="shared" si="28"/>
        <v>3.1142879999999949E-2</v>
      </c>
      <c r="M99" s="159">
        <f>SUM(M3:M98)/4000</f>
        <v>0.6407999999999997</v>
      </c>
      <c r="N99" s="23"/>
      <c r="P99" s="37">
        <f>SUM(P3:P98)/4000</f>
        <v>0.26734175999999948</v>
      </c>
      <c r="Q99" s="37">
        <f t="shared" ref="Q99:S99" si="29">SUM(Q3:Q98)/4000</f>
        <v>0.14949863999999985</v>
      </c>
      <c r="R99" s="37">
        <f t="shared" si="29"/>
        <v>0.19281672000000002</v>
      </c>
      <c r="S99" s="37">
        <f t="shared" si="29"/>
        <v>3.1142879999999949E-2</v>
      </c>
      <c r="T99" s="37">
        <f t="shared" si="26"/>
        <v>0.64079999999999937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-124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-124</v>
      </c>
      <c r="W3">
        <v>0</v>
      </c>
      <c r="X3">
        <v>-124</v>
      </c>
      <c r="Y3">
        <v>0</v>
      </c>
      <c r="Z3">
        <v>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-125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-125</v>
      </c>
      <c r="W4">
        <v>0</v>
      </c>
      <c r="X4">
        <v>-125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-130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-130</v>
      </c>
      <c r="W5">
        <v>0</v>
      </c>
      <c r="X5">
        <v>-130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-135</v>
      </c>
      <c r="P6" s="46">
        <v>-8</v>
      </c>
      <c r="Q6" s="46">
        <v>0</v>
      </c>
      <c r="R6" s="46">
        <v>0</v>
      </c>
      <c r="S6" s="74">
        <v>0</v>
      </c>
      <c r="U6" s="73">
        <v>0</v>
      </c>
      <c r="V6" s="74">
        <v>-143</v>
      </c>
      <c r="W6">
        <v>0</v>
      </c>
      <c r="X6">
        <v>-135</v>
      </c>
      <c r="Y6">
        <v>0</v>
      </c>
      <c r="Z6">
        <v>-8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-149</v>
      </c>
      <c r="P7" s="46">
        <v>-18</v>
      </c>
      <c r="Q7" s="46">
        <v>0</v>
      </c>
      <c r="R7" s="46">
        <v>0</v>
      </c>
      <c r="S7" s="74">
        <v>0</v>
      </c>
      <c r="U7" s="73">
        <v>0</v>
      </c>
      <c r="V7" s="74">
        <v>-167</v>
      </c>
      <c r="W7">
        <v>0</v>
      </c>
      <c r="X7">
        <v>-149</v>
      </c>
      <c r="Y7">
        <v>0</v>
      </c>
      <c r="Z7">
        <v>-18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-144</v>
      </c>
      <c r="P8" s="46">
        <v>-29</v>
      </c>
      <c r="Q8" s="46">
        <v>0</v>
      </c>
      <c r="R8" s="46">
        <v>0</v>
      </c>
      <c r="S8" s="74">
        <v>0</v>
      </c>
      <c r="U8" s="73">
        <v>0</v>
      </c>
      <c r="V8" s="74">
        <v>-173</v>
      </c>
      <c r="W8">
        <v>0</v>
      </c>
      <c r="X8">
        <v>-144</v>
      </c>
      <c r="Y8">
        <v>0</v>
      </c>
      <c r="Z8">
        <v>-29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-146</v>
      </c>
      <c r="P9" s="46">
        <v>-38</v>
      </c>
      <c r="Q9" s="46">
        <v>0</v>
      </c>
      <c r="R9" s="46">
        <v>0</v>
      </c>
      <c r="S9" s="74">
        <v>0</v>
      </c>
      <c r="U9" s="73">
        <v>0</v>
      </c>
      <c r="V9" s="74">
        <v>-184</v>
      </c>
      <c r="W9">
        <v>0</v>
      </c>
      <c r="X9">
        <v>-146</v>
      </c>
      <c r="Y9">
        <v>0</v>
      </c>
      <c r="Z9">
        <v>-38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-151</v>
      </c>
      <c r="P10" s="46">
        <v>-4</v>
      </c>
      <c r="Q10" s="46">
        <v>0</v>
      </c>
      <c r="R10" s="46">
        <v>0</v>
      </c>
      <c r="S10" s="74">
        <v>0</v>
      </c>
      <c r="U10" s="73">
        <v>0</v>
      </c>
      <c r="V10" s="74">
        <v>-155</v>
      </c>
      <c r="W10">
        <v>0</v>
      </c>
      <c r="X10">
        <v>-151</v>
      </c>
      <c r="Y10">
        <v>0</v>
      </c>
      <c r="Z10">
        <v>-4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-136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-136</v>
      </c>
      <c r="W11">
        <v>0</v>
      </c>
      <c r="X11">
        <v>-136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-146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-146</v>
      </c>
      <c r="W12">
        <v>0</v>
      </c>
      <c r="X12">
        <v>-146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-151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-151</v>
      </c>
      <c r="W13">
        <v>0</v>
      </c>
      <c r="X13">
        <v>-151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-154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-154</v>
      </c>
      <c r="W14">
        <v>0</v>
      </c>
      <c r="X14">
        <v>-154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-166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-166</v>
      </c>
      <c r="W15">
        <v>0</v>
      </c>
      <c r="X15">
        <v>-166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-169</v>
      </c>
      <c r="P16" s="46">
        <v>-12</v>
      </c>
      <c r="Q16" s="46">
        <v>0</v>
      </c>
      <c r="R16" s="46">
        <v>0</v>
      </c>
      <c r="S16" s="74">
        <v>0</v>
      </c>
      <c r="U16" s="73">
        <v>0</v>
      </c>
      <c r="V16" s="74">
        <v>-181</v>
      </c>
      <c r="W16">
        <v>0</v>
      </c>
      <c r="X16">
        <v>-169</v>
      </c>
      <c r="Y16">
        <v>0</v>
      </c>
      <c r="Z16">
        <v>-12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-174</v>
      </c>
      <c r="P17" s="46">
        <v>-18</v>
      </c>
      <c r="Q17" s="46">
        <v>0</v>
      </c>
      <c r="R17" s="46">
        <v>0</v>
      </c>
      <c r="S17" s="74">
        <v>0</v>
      </c>
      <c r="U17" s="73">
        <v>0</v>
      </c>
      <c r="V17" s="74">
        <v>-192</v>
      </c>
      <c r="W17">
        <v>0</v>
      </c>
      <c r="X17">
        <v>-174</v>
      </c>
      <c r="Y17">
        <v>0</v>
      </c>
      <c r="Z17">
        <v>-18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0.68</v>
      </c>
      <c r="N18" s="73">
        <v>0</v>
      </c>
      <c r="O18" s="46">
        <v>-174</v>
      </c>
      <c r="P18" s="46">
        <v>-20</v>
      </c>
      <c r="Q18" s="46">
        <v>0</v>
      </c>
      <c r="R18" s="46">
        <v>0</v>
      </c>
      <c r="S18" s="74">
        <v>0</v>
      </c>
      <c r="U18" s="73">
        <v>0.68</v>
      </c>
      <c r="V18" s="74">
        <v>-194</v>
      </c>
      <c r="W18">
        <v>0</v>
      </c>
      <c r="X18">
        <v>-174</v>
      </c>
      <c r="Y18">
        <v>0.68</v>
      </c>
      <c r="Z18">
        <v>-20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1.26</v>
      </c>
      <c r="N19" s="73">
        <v>0</v>
      </c>
      <c r="O19" s="46">
        <v>-169</v>
      </c>
      <c r="P19" s="46">
        <v>-22</v>
      </c>
      <c r="Q19" s="46">
        <v>0</v>
      </c>
      <c r="R19" s="46">
        <v>0</v>
      </c>
      <c r="S19" s="74">
        <v>0</v>
      </c>
      <c r="U19" s="73">
        <v>1.26</v>
      </c>
      <c r="V19" s="74">
        <v>-191</v>
      </c>
      <c r="W19">
        <v>0</v>
      </c>
      <c r="X19">
        <v>-169</v>
      </c>
      <c r="Y19">
        <v>1.26</v>
      </c>
      <c r="Z19">
        <v>-22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1.45</v>
      </c>
      <c r="N20" s="73">
        <v>0</v>
      </c>
      <c r="O20" s="46">
        <v>-169</v>
      </c>
      <c r="P20" s="46">
        <v>-24</v>
      </c>
      <c r="Q20" s="46">
        <v>0</v>
      </c>
      <c r="R20" s="46">
        <v>0</v>
      </c>
      <c r="S20" s="74">
        <v>0</v>
      </c>
      <c r="U20" s="73">
        <v>1.45</v>
      </c>
      <c r="V20" s="74">
        <v>-193</v>
      </c>
      <c r="W20">
        <v>0</v>
      </c>
      <c r="X20">
        <v>-169</v>
      </c>
      <c r="Y20">
        <v>1.45</v>
      </c>
      <c r="Z20">
        <v>-24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2.3199999999999998</v>
      </c>
      <c r="N21" s="73">
        <v>0</v>
      </c>
      <c r="O21" s="46">
        <v>-174</v>
      </c>
      <c r="P21" s="46">
        <v>-24</v>
      </c>
      <c r="Q21" s="46">
        <v>0</v>
      </c>
      <c r="R21" s="46">
        <v>0</v>
      </c>
      <c r="S21" s="74">
        <v>0</v>
      </c>
      <c r="U21" s="73">
        <v>2.3199999999999998</v>
      </c>
      <c r="V21" s="74">
        <v>-198</v>
      </c>
      <c r="W21">
        <v>0</v>
      </c>
      <c r="X21">
        <v>-174</v>
      </c>
      <c r="Y21">
        <v>2.3199999999999998</v>
      </c>
      <c r="Z21">
        <v>-24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3.67</v>
      </c>
      <c r="N22" s="73">
        <v>0</v>
      </c>
      <c r="O22" s="46">
        <v>-219</v>
      </c>
      <c r="P22" s="46">
        <v>-19</v>
      </c>
      <c r="Q22" s="46">
        <v>0</v>
      </c>
      <c r="R22" s="46">
        <v>0</v>
      </c>
      <c r="S22" s="74">
        <v>0</v>
      </c>
      <c r="U22" s="73">
        <v>3.67</v>
      </c>
      <c r="V22" s="74">
        <v>-238</v>
      </c>
      <c r="W22">
        <v>0</v>
      </c>
      <c r="X22">
        <v>-219</v>
      </c>
      <c r="Y22">
        <v>3.67</v>
      </c>
      <c r="Z22">
        <v>-19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4.74</v>
      </c>
      <c r="N23" s="73">
        <v>0</v>
      </c>
      <c r="O23" s="46">
        <v>-206</v>
      </c>
      <c r="P23" s="46">
        <v>-13</v>
      </c>
      <c r="Q23" s="46">
        <v>0</v>
      </c>
      <c r="R23" s="46">
        <v>0</v>
      </c>
      <c r="S23" s="74">
        <v>0</v>
      </c>
      <c r="U23" s="73">
        <v>4.74</v>
      </c>
      <c r="V23" s="74">
        <v>-219</v>
      </c>
      <c r="W23">
        <v>0</v>
      </c>
      <c r="X23">
        <v>-206</v>
      </c>
      <c r="Y23">
        <v>4.74</v>
      </c>
      <c r="Z23">
        <v>-13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9.57</v>
      </c>
      <c r="N24" s="73">
        <v>0</v>
      </c>
      <c r="O24" s="46">
        <v>-146</v>
      </c>
      <c r="P24" s="46">
        <v>0</v>
      </c>
      <c r="Q24" s="46">
        <v>0</v>
      </c>
      <c r="R24" s="46">
        <v>0</v>
      </c>
      <c r="S24" s="74">
        <v>0</v>
      </c>
      <c r="U24" s="73">
        <v>9.57</v>
      </c>
      <c r="V24" s="74">
        <v>-146</v>
      </c>
      <c r="W24">
        <v>0</v>
      </c>
      <c r="X24">
        <v>-146</v>
      </c>
      <c r="Y24">
        <v>9.57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4.3499999999999996</v>
      </c>
      <c r="N25" s="73">
        <v>0</v>
      </c>
      <c r="O25" s="46">
        <v>-136</v>
      </c>
      <c r="P25" s="46">
        <v>0</v>
      </c>
      <c r="Q25" s="46">
        <v>0</v>
      </c>
      <c r="R25" s="46">
        <v>0</v>
      </c>
      <c r="S25" s="74">
        <v>0</v>
      </c>
      <c r="U25" s="73">
        <v>4.3499999999999996</v>
      </c>
      <c r="V25" s="74">
        <v>-136</v>
      </c>
      <c r="W25">
        <v>0</v>
      </c>
      <c r="X25">
        <v>-136</v>
      </c>
      <c r="Y25">
        <v>4.3499999999999996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3.58</v>
      </c>
      <c r="N26" s="73">
        <v>0</v>
      </c>
      <c r="O26" s="46">
        <v>-126</v>
      </c>
      <c r="P26" s="46">
        <v>0</v>
      </c>
      <c r="Q26" s="46">
        <v>0</v>
      </c>
      <c r="R26" s="46">
        <v>0</v>
      </c>
      <c r="S26" s="74">
        <v>0</v>
      </c>
      <c r="U26" s="73">
        <v>3.58</v>
      </c>
      <c r="V26" s="74">
        <v>-126</v>
      </c>
      <c r="W26">
        <v>0</v>
      </c>
      <c r="X26">
        <v>-126</v>
      </c>
      <c r="Y26">
        <v>3.58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3.96</v>
      </c>
      <c r="N27" s="73">
        <v>0</v>
      </c>
      <c r="O27" s="46">
        <v>-349</v>
      </c>
      <c r="P27" s="46">
        <v>-123</v>
      </c>
      <c r="Q27" s="46">
        <v>0</v>
      </c>
      <c r="R27" s="46">
        <v>0</v>
      </c>
      <c r="S27" s="74">
        <v>0</v>
      </c>
      <c r="U27" s="73">
        <v>3.96</v>
      </c>
      <c r="V27" s="74">
        <v>-472</v>
      </c>
      <c r="W27">
        <v>0</v>
      </c>
      <c r="X27">
        <v>-349</v>
      </c>
      <c r="Y27">
        <v>3.96</v>
      </c>
      <c r="Z27">
        <v>-123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5.9</v>
      </c>
      <c r="N28" s="73">
        <v>0</v>
      </c>
      <c r="O28" s="46">
        <v>-330</v>
      </c>
      <c r="P28" s="46">
        <v>-101</v>
      </c>
      <c r="Q28" s="46">
        <v>0</v>
      </c>
      <c r="R28" s="46">
        <v>0</v>
      </c>
      <c r="S28" s="74">
        <v>0</v>
      </c>
      <c r="U28" s="73">
        <v>5.9</v>
      </c>
      <c r="V28" s="74">
        <v>-431</v>
      </c>
      <c r="W28">
        <v>0</v>
      </c>
      <c r="X28">
        <v>-330</v>
      </c>
      <c r="Y28">
        <v>5.9</v>
      </c>
      <c r="Z28">
        <v>-101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9.77</v>
      </c>
      <c r="N29" s="73">
        <v>0</v>
      </c>
      <c r="O29" s="46">
        <v>-319</v>
      </c>
      <c r="P29" s="46">
        <v>-69</v>
      </c>
      <c r="Q29" s="46">
        <v>0</v>
      </c>
      <c r="R29" s="46">
        <v>0</v>
      </c>
      <c r="S29" s="74">
        <v>0</v>
      </c>
      <c r="U29" s="73">
        <v>9.77</v>
      </c>
      <c r="V29" s="74">
        <v>-388</v>
      </c>
      <c r="W29">
        <v>0</v>
      </c>
      <c r="X29">
        <v>-319</v>
      </c>
      <c r="Y29">
        <v>9.77</v>
      </c>
      <c r="Z29">
        <v>-69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5.71</v>
      </c>
      <c r="N30" s="73">
        <v>0</v>
      </c>
      <c r="O30" s="46">
        <v>-299</v>
      </c>
      <c r="P30" s="46">
        <v>-45</v>
      </c>
      <c r="Q30" s="46">
        <v>0</v>
      </c>
      <c r="R30" s="46">
        <v>0</v>
      </c>
      <c r="S30" s="74">
        <v>0</v>
      </c>
      <c r="U30" s="73">
        <v>5.71</v>
      </c>
      <c r="V30" s="74">
        <v>-344</v>
      </c>
      <c r="W30">
        <v>0</v>
      </c>
      <c r="X30">
        <v>-299</v>
      </c>
      <c r="Y30">
        <v>5.71</v>
      </c>
      <c r="Z30">
        <v>-45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2.0299999999999998</v>
      </c>
      <c r="N31" s="73">
        <v>0</v>
      </c>
      <c r="O31" s="46">
        <v>-284</v>
      </c>
      <c r="P31" s="46">
        <v>-17</v>
      </c>
      <c r="Q31" s="46">
        <v>0</v>
      </c>
      <c r="R31" s="46">
        <v>0</v>
      </c>
      <c r="S31" s="74">
        <v>0</v>
      </c>
      <c r="U31" s="73">
        <v>2.0299999999999998</v>
      </c>
      <c r="V31" s="74">
        <v>-301</v>
      </c>
      <c r="W31">
        <v>0</v>
      </c>
      <c r="X31">
        <v>-284</v>
      </c>
      <c r="Y31">
        <v>2.0299999999999998</v>
      </c>
      <c r="Z31">
        <v>-17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5.71</v>
      </c>
      <c r="N32" s="73">
        <v>0</v>
      </c>
      <c r="O32" s="46">
        <v>-275</v>
      </c>
      <c r="P32" s="46">
        <v>-15</v>
      </c>
      <c r="Q32" s="46">
        <v>0</v>
      </c>
      <c r="R32" s="46">
        <v>0</v>
      </c>
      <c r="S32" s="74">
        <v>0</v>
      </c>
      <c r="U32" s="73">
        <v>5.71</v>
      </c>
      <c r="V32" s="74">
        <v>-290</v>
      </c>
      <c r="W32">
        <v>0</v>
      </c>
      <c r="X32">
        <v>-275</v>
      </c>
      <c r="Y32">
        <v>5.71</v>
      </c>
      <c r="Z32">
        <v>-15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4.25</v>
      </c>
      <c r="N33" s="73">
        <v>0</v>
      </c>
      <c r="O33" s="46">
        <v>-254</v>
      </c>
      <c r="P33" s="46">
        <v>-27</v>
      </c>
      <c r="Q33" s="46">
        <v>0</v>
      </c>
      <c r="R33" s="46">
        <v>0</v>
      </c>
      <c r="S33" s="74">
        <v>0</v>
      </c>
      <c r="U33" s="73">
        <v>4.25</v>
      </c>
      <c r="V33" s="74">
        <v>-281</v>
      </c>
      <c r="W33">
        <v>0</v>
      </c>
      <c r="X33">
        <v>-254</v>
      </c>
      <c r="Y33">
        <v>4.25</v>
      </c>
      <c r="Z33">
        <v>-27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3.09</v>
      </c>
      <c r="N34" s="73">
        <v>0</v>
      </c>
      <c r="O34" s="46">
        <v>-224</v>
      </c>
      <c r="P34" s="46">
        <v>-16</v>
      </c>
      <c r="Q34" s="46">
        <v>0</v>
      </c>
      <c r="R34" s="46">
        <v>0</v>
      </c>
      <c r="S34" s="74">
        <v>0</v>
      </c>
      <c r="U34" s="73">
        <v>3.09</v>
      </c>
      <c r="V34" s="74">
        <v>-240</v>
      </c>
      <c r="W34">
        <v>0</v>
      </c>
      <c r="X34">
        <v>-224</v>
      </c>
      <c r="Y34">
        <v>3.09</v>
      </c>
      <c r="Z34">
        <v>-16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5.13</v>
      </c>
      <c r="N35" s="73">
        <v>0</v>
      </c>
      <c r="O35" s="46">
        <v>-211</v>
      </c>
      <c r="P35" s="46">
        <v>0</v>
      </c>
      <c r="Q35" s="46">
        <v>0</v>
      </c>
      <c r="R35" s="46">
        <v>0</v>
      </c>
      <c r="S35" s="74">
        <v>0</v>
      </c>
      <c r="U35" s="73">
        <v>5.13</v>
      </c>
      <c r="V35" s="74">
        <v>-211</v>
      </c>
      <c r="W35">
        <v>0</v>
      </c>
      <c r="X35">
        <v>-211</v>
      </c>
      <c r="Y35">
        <v>5.13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1.26</v>
      </c>
      <c r="N36" s="73">
        <v>0</v>
      </c>
      <c r="O36" s="46">
        <v>-246</v>
      </c>
      <c r="P36" s="46">
        <v>0</v>
      </c>
      <c r="Q36" s="46">
        <v>0</v>
      </c>
      <c r="R36" s="46">
        <v>0</v>
      </c>
      <c r="S36" s="74">
        <v>0</v>
      </c>
      <c r="U36" s="73">
        <v>1.26</v>
      </c>
      <c r="V36" s="74">
        <v>-246</v>
      </c>
      <c r="W36">
        <v>0</v>
      </c>
      <c r="X36">
        <v>-246</v>
      </c>
      <c r="Y36">
        <v>1.26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-286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-286</v>
      </c>
      <c r="W37">
        <v>0</v>
      </c>
      <c r="X37">
        <v>-286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-324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-324</v>
      </c>
      <c r="W38">
        <v>0</v>
      </c>
      <c r="X38">
        <v>-324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-336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-336</v>
      </c>
      <c r="W39">
        <v>0</v>
      </c>
      <c r="X39">
        <v>-336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-346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-346</v>
      </c>
      <c r="W40">
        <v>0</v>
      </c>
      <c r="X40">
        <v>-346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-341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-341</v>
      </c>
      <c r="W41">
        <v>0</v>
      </c>
      <c r="X41">
        <v>-341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-336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-336</v>
      </c>
      <c r="W42">
        <v>0</v>
      </c>
      <c r="X42">
        <v>-336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-339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-339</v>
      </c>
      <c r="W43">
        <v>0</v>
      </c>
      <c r="X43">
        <v>-339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-341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-341</v>
      </c>
      <c r="W44">
        <v>0</v>
      </c>
      <c r="X44">
        <v>-341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-336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-336</v>
      </c>
      <c r="W45">
        <v>0</v>
      </c>
      <c r="X45">
        <v>-336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-313.62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-313.62</v>
      </c>
      <c r="W46">
        <v>0</v>
      </c>
      <c r="X46">
        <v>-313.62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-334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-334</v>
      </c>
      <c r="W47">
        <v>0</v>
      </c>
      <c r="X47">
        <v>-334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-329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-329</v>
      </c>
      <c r="W48">
        <v>0</v>
      </c>
      <c r="X48">
        <v>-329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-284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-284</v>
      </c>
      <c r="W49">
        <v>0</v>
      </c>
      <c r="X49">
        <v>-284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-289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-289</v>
      </c>
      <c r="W50">
        <v>0</v>
      </c>
      <c r="X50">
        <v>-289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-253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-253</v>
      </c>
      <c r="W51">
        <v>0</v>
      </c>
      <c r="X51">
        <v>-253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-253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-253</v>
      </c>
      <c r="W52">
        <v>0</v>
      </c>
      <c r="X52">
        <v>-253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-258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-258</v>
      </c>
      <c r="W53">
        <v>0</v>
      </c>
      <c r="X53">
        <v>-258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-263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-263</v>
      </c>
      <c r="W54">
        <v>0</v>
      </c>
      <c r="X54">
        <v>-263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-273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-273</v>
      </c>
      <c r="W55">
        <v>0</v>
      </c>
      <c r="X55">
        <v>-273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-288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-288</v>
      </c>
      <c r="W56">
        <v>0</v>
      </c>
      <c r="X56">
        <v>-288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-293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-293</v>
      </c>
      <c r="W57">
        <v>0</v>
      </c>
      <c r="X57">
        <v>-293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-295.27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-295.27</v>
      </c>
      <c r="W58">
        <v>0</v>
      </c>
      <c r="X58">
        <v>-295.27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-288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-288</v>
      </c>
      <c r="W59">
        <v>0</v>
      </c>
      <c r="X59">
        <v>-288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-283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-283</v>
      </c>
      <c r="W60">
        <v>0</v>
      </c>
      <c r="X60">
        <v>-283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-278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-278</v>
      </c>
      <c r="W61">
        <v>0</v>
      </c>
      <c r="X61">
        <v>-278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-268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-268</v>
      </c>
      <c r="W62">
        <v>0</v>
      </c>
      <c r="X62">
        <v>-268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-263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-263</v>
      </c>
      <c r="W63">
        <v>0</v>
      </c>
      <c r="X63">
        <v>-263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-248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-248</v>
      </c>
      <c r="W64">
        <v>0</v>
      </c>
      <c r="X64">
        <v>-248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-279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-279</v>
      </c>
      <c r="W65">
        <v>0</v>
      </c>
      <c r="X65">
        <v>-279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-264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-264</v>
      </c>
      <c r="W66">
        <v>0</v>
      </c>
      <c r="X66">
        <v>-264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-254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-254</v>
      </c>
      <c r="W67">
        <v>0</v>
      </c>
      <c r="X67">
        <v>-254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-279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-279</v>
      </c>
      <c r="W68">
        <v>0</v>
      </c>
      <c r="X68">
        <v>-279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-266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-266</v>
      </c>
      <c r="W69">
        <v>0</v>
      </c>
      <c r="X69">
        <v>-266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-261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-261</v>
      </c>
      <c r="W70">
        <v>0</v>
      </c>
      <c r="X70">
        <v>-261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-176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-176</v>
      </c>
      <c r="W71">
        <v>0</v>
      </c>
      <c r="X71">
        <v>-176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-141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-141</v>
      </c>
      <c r="W72">
        <v>0</v>
      </c>
      <c r="X72">
        <v>-141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-111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-111</v>
      </c>
      <c r="W73">
        <v>0</v>
      </c>
      <c r="X73">
        <v>-111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0.39</v>
      </c>
      <c r="N74" s="73">
        <v>0</v>
      </c>
      <c r="O74" s="46">
        <v>-146</v>
      </c>
      <c r="P74" s="46">
        <v>0</v>
      </c>
      <c r="Q74" s="46">
        <v>0</v>
      </c>
      <c r="R74" s="46">
        <v>0</v>
      </c>
      <c r="S74" s="74">
        <v>0</v>
      </c>
      <c r="U74" s="73">
        <v>0.39</v>
      </c>
      <c r="V74" s="74">
        <v>-146</v>
      </c>
      <c r="W74">
        <v>0</v>
      </c>
      <c r="X74">
        <v>-146</v>
      </c>
      <c r="Y74">
        <v>0.39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-126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-126</v>
      </c>
      <c r="W75">
        <v>0</v>
      </c>
      <c r="X75">
        <v>-126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-80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-80</v>
      </c>
      <c r="W76">
        <v>0</v>
      </c>
      <c r="X76">
        <v>-80</v>
      </c>
      <c r="Y76">
        <v>0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2.2200000000000002</v>
      </c>
      <c r="N77" s="73">
        <v>0</v>
      </c>
      <c r="O77" s="46">
        <v>-74</v>
      </c>
      <c r="P77" s="46">
        <v>-6</v>
      </c>
      <c r="Q77" s="46">
        <v>0</v>
      </c>
      <c r="R77" s="46">
        <v>0</v>
      </c>
      <c r="S77" s="74">
        <v>0</v>
      </c>
      <c r="U77" s="73">
        <v>2.2200000000000002</v>
      </c>
      <c r="V77" s="74">
        <v>-80</v>
      </c>
      <c r="W77">
        <v>0</v>
      </c>
      <c r="X77">
        <v>-74</v>
      </c>
      <c r="Y77">
        <v>2.2200000000000002</v>
      </c>
      <c r="Z77">
        <v>-6</v>
      </c>
    </row>
    <row r="78" spans="7:26">
      <c r="G78" t="s">
        <v>120</v>
      </c>
      <c r="H78" s="73">
        <v>26.11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-19</v>
      </c>
      <c r="P78" s="46">
        <v>0</v>
      </c>
      <c r="Q78" s="46">
        <v>0</v>
      </c>
      <c r="R78" s="46">
        <v>0</v>
      </c>
      <c r="S78" s="74">
        <v>0</v>
      </c>
      <c r="U78" s="73">
        <v>26.11</v>
      </c>
      <c r="V78" s="74">
        <v>-19</v>
      </c>
      <c r="W78">
        <v>26.11</v>
      </c>
      <c r="X78">
        <v>-19</v>
      </c>
      <c r="Y78">
        <v>0</v>
      </c>
      <c r="Z78">
        <v>0</v>
      </c>
    </row>
    <row r="79" spans="7:26">
      <c r="G79" t="s">
        <v>121</v>
      </c>
      <c r="H79" s="73">
        <v>24.18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-70</v>
      </c>
      <c r="P79" s="46">
        <v>0</v>
      </c>
      <c r="Q79" s="46">
        <v>0</v>
      </c>
      <c r="R79" s="46">
        <v>0</v>
      </c>
      <c r="S79" s="74">
        <v>0</v>
      </c>
      <c r="U79" s="73">
        <v>24.18</v>
      </c>
      <c r="V79" s="74">
        <v>-70</v>
      </c>
      <c r="W79">
        <v>24.18</v>
      </c>
      <c r="X79">
        <v>-70</v>
      </c>
      <c r="Y79">
        <v>0</v>
      </c>
      <c r="Z79">
        <v>0</v>
      </c>
    </row>
    <row r="80" spans="7:26">
      <c r="G80" t="s">
        <v>122</v>
      </c>
      <c r="H80" s="73">
        <v>39.65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-70</v>
      </c>
      <c r="P80" s="46">
        <v>0</v>
      </c>
      <c r="Q80" s="46">
        <v>0</v>
      </c>
      <c r="R80" s="46">
        <v>0</v>
      </c>
      <c r="S80" s="74">
        <v>0</v>
      </c>
      <c r="U80" s="73">
        <v>39.65</v>
      </c>
      <c r="V80" s="74">
        <v>-70</v>
      </c>
      <c r="W80">
        <v>39.65</v>
      </c>
      <c r="X80">
        <v>-70</v>
      </c>
      <c r="Y80">
        <v>0</v>
      </c>
      <c r="Z80">
        <v>0</v>
      </c>
    </row>
    <row r="81" spans="7:26">
      <c r="G81" t="s">
        <v>123</v>
      </c>
      <c r="H81" s="73">
        <v>42.55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-70</v>
      </c>
      <c r="P81" s="46">
        <v>0</v>
      </c>
      <c r="Q81" s="46">
        <v>0</v>
      </c>
      <c r="R81" s="46">
        <v>0</v>
      </c>
      <c r="S81" s="74">
        <v>0</v>
      </c>
      <c r="U81" s="73">
        <v>42.55</v>
      </c>
      <c r="V81" s="74">
        <v>-70</v>
      </c>
      <c r="W81">
        <v>42.55</v>
      </c>
      <c r="X81">
        <v>-70</v>
      </c>
      <c r="Y81">
        <v>0</v>
      </c>
      <c r="Z81">
        <v>0</v>
      </c>
    </row>
    <row r="82" spans="7:26">
      <c r="G82" t="s">
        <v>124</v>
      </c>
      <c r="H82" s="73">
        <v>68.66</v>
      </c>
      <c r="I82" s="46">
        <v>0</v>
      </c>
      <c r="J82" s="46">
        <v>0</v>
      </c>
      <c r="K82" s="46">
        <v>0</v>
      </c>
      <c r="L82" s="46">
        <v>0</v>
      </c>
      <c r="M82" s="74">
        <v>5.61</v>
      </c>
      <c r="N82" s="73">
        <v>0</v>
      </c>
      <c r="O82" s="46">
        <v>-19</v>
      </c>
      <c r="P82" s="46">
        <v>-12</v>
      </c>
      <c r="Q82" s="46">
        <v>0</v>
      </c>
      <c r="R82" s="46">
        <v>0</v>
      </c>
      <c r="S82" s="74">
        <v>0</v>
      </c>
      <c r="U82" s="73">
        <v>74.27</v>
      </c>
      <c r="V82" s="74">
        <v>-31</v>
      </c>
      <c r="W82">
        <v>68.66</v>
      </c>
      <c r="X82">
        <v>-19</v>
      </c>
      <c r="Y82">
        <v>5.61</v>
      </c>
      <c r="Z82">
        <v>-12</v>
      </c>
    </row>
    <row r="83" spans="7:26">
      <c r="G83" t="s">
        <v>125</v>
      </c>
      <c r="H83" s="73">
        <v>71.56</v>
      </c>
      <c r="I83" s="46">
        <v>0</v>
      </c>
      <c r="J83" s="46">
        <v>0</v>
      </c>
      <c r="K83" s="46">
        <v>0</v>
      </c>
      <c r="L83" s="46">
        <v>0</v>
      </c>
      <c r="M83" s="74">
        <v>8.6999999999999993</v>
      </c>
      <c r="N83" s="73">
        <v>0</v>
      </c>
      <c r="O83" s="46">
        <v>-19</v>
      </c>
      <c r="P83" s="46">
        <v>0</v>
      </c>
      <c r="Q83" s="46">
        <v>0</v>
      </c>
      <c r="R83" s="46">
        <v>0</v>
      </c>
      <c r="S83" s="74">
        <v>0</v>
      </c>
      <c r="U83" s="73">
        <v>80.260000000000005</v>
      </c>
      <c r="V83" s="74">
        <v>-19</v>
      </c>
      <c r="W83">
        <v>71.56</v>
      </c>
      <c r="X83">
        <v>-19</v>
      </c>
      <c r="Y83">
        <v>8.6999999999999993</v>
      </c>
      <c r="Z83">
        <v>0</v>
      </c>
    </row>
    <row r="84" spans="7:26">
      <c r="G84" t="s">
        <v>126</v>
      </c>
      <c r="H84" s="73">
        <v>76.39</v>
      </c>
      <c r="I84" s="46">
        <v>0</v>
      </c>
      <c r="J84" s="46">
        <v>0</v>
      </c>
      <c r="K84" s="46">
        <v>0</v>
      </c>
      <c r="L84" s="46">
        <v>0</v>
      </c>
      <c r="M84" s="74">
        <v>7.93</v>
      </c>
      <c r="N84" s="73">
        <v>0</v>
      </c>
      <c r="O84" s="46">
        <v>-19</v>
      </c>
      <c r="P84" s="46">
        <v>0</v>
      </c>
      <c r="Q84" s="46">
        <v>0</v>
      </c>
      <c r="R84" s="46">
        <v>0</v>
      </c>
      <c r="S84" s="74">
        <v>0</v>
      </c>
      <c r="U84" s="73">
        <v>84.32</v>
      </c>
      <c r="V84" s="74">
        <v>-19</v>
      </c>
      <c r="W84">
        <v>76.39</v>
      </c>
      <c r="X84">
        <v>-19</v>
      </c>
      <c r="Y84">
        <v>7.93</v>
      </c>
      <c r="Z84">
        <v>0</v>
      </c>
    </row>
    <row r="85" spans="7:26">
      <c r="G85" t="s">
        <v>127</v>
      </c>
      <c r="H85" s="73">
        <v>53.19</v>
      </c>
      <c r="I85" s="46">
        <v>0</v>
      </c>
      <c r="J85" s="46">
        <v>0</v>
      </c>
      <c r="K85" s="46">
        <v>0</v>
      </c>
      <c r="L85" s="46">
        <v>0</v>
      </c>
      <c r="M85" s="74">
        <v>10.54</v>
      </c>
      <c r="N85" s="73">
        <v>0</v>
      </c>
      <c r="O85" s="46">
        <v>-19</v>
      </c>
      <c r="P85" s="46">
        <v>0</v>
      </c>
      <c r="Q85" s="46">
        <v>0</v>
      </c>
      <c r="R85" s="46">
        <v>0</v>
      </c>
      <c r="S85" s="74">
        <v>0</v>
      </c>
      <c r="U85" s="73">
        <v>63.73</v>
      </c>
      <c r="V85" s="74">
        <v>-19</v>
      </c>
      <c r="W85">
        <v>53.19</v>
      </c>
      <c r="X85">
        <v>-19</v>
      </c>
      <c r="Y85">
        <v>10.54</v>
      </c>
      <c r="Z85">
        <v>0</v>
      </c>
    </row>
    <row r="86" spans="7:26">
      <c r="G86" t="s">
        <v>128</v>
      </c>
      <c r="H86" s="73">
        <v>29.97</v>
      </c>
      <c r="I86" s="46">
        <v>0</v>
      </c>
      <c r="J86" s="46">
        <v>0</v>
      </c>
      <c r="K86" s="46">
        <v>0</v>
      </c>
      <c r="L86" s="46">
        <v>0</v>
      </c>
      <c r="M86" s="74">
        <v>7.74</v>
      </c>
      <c r="N86" s="73">
        <v>0</v>
      </c>
      <c r="O86" s="46">
        <v>-19</v>
      </c>
      <c r="P86" s="46">
        <v>0</v>
      </c>
      <c r="Q86" s="46">
        <v>0</v>
      </c>
      <c r="R86" s="46">
        <v>0</v>
      </c>
      <c r="S86" s="74">
        <v>0</v>
      </c>
      <c r="U86" s="73">
        <v>37.71</v>
      </c>
      <c r="V86" s="74">
        <v>-19</v>
      </c>
      <c r="W86">
        <v>29.97</v>
      </c>
      <c r="X86">
        <v>-19</v>
      </c>
      <c r="Y86">
        <v>7.74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3.19</v>
      </c>
      <c r="N87" s="73">
        <v>0</v>
      </c>
      <c r="O87" s="46">
        <v>-94</v>
      </c>
      <c r="P87" s="46">
        <v>0</v>
      </c>
      <c r="Q87" s="46">
        <v>0</v>
      </c>
      <c r="R87" s="46">
        <v>0</v>
      </c>
      <c r="S87" s="74">
        <v>0</v>
      </c>
      <c r="U87" s="73">
        <v>3.19</v>
      </c>
      <c r="V87" s="74">
        <v>-94</v>
      </c>
      <c r="W87">
        <v>0</v>
      </c>
      <c r="X87">
        <v>-94</v>
      </c>
      <c r="Y87">
        <v>3.19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5.85</v>
      </c>
      <c r="N88" s="73">
        <v>0</v>
      </c>
      <c r="O88" s="46">
        <v>-114</v>
      </c>
      <c r="P88" s="46">
        <v>0</v>
      </c>
      <c r="Q88" s="46">
        <v>0</v>
      </c>
      <c r="R88" s="46">
        <v>0</v>
      </c>
      <c r="S88" s="74">
        <v>0</v>
      </c>
      <c r="U88" s="73">
        <v>5.85</v>
      </c>
      <c r="V88" s="74">
        <v>-114</v>
      </c>
      <c r="W88">
        <v>0</v>
      </c>
      <c r="X88">
        <v>-114</v>
      </c>
      <c r="Y88">
        <v>5.85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5.9</v>
      </c>
      <c r="N89" s="73">
        <v>0</v>
      </c>
      <c r="O89" s="46">
        <v>-139</v>
      </c>
      <c r="P89" s="46">
        <v>0</v>
      </c>
      <c r="Q89" s="46">
        <v>0</v>
      </c>
      <c r="R89" s="46">
        <v>0</v>
      </c>
      <c r="S89" s="74">
        <v>0</v>
      </c>
      <c r="U89" s="73">
        <v>5.9</v>
      </c>
      <c r="V89" s="74">
        <v>-139</v>
      </c>
      <c r="W89">
        <v>0</v>
      </c>
      <c r="X89">
        <v>-139</v>
      </c>
      <c r="Y89">
        <v>5.9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1.99</v>
      </c>
      <c r="N90" s="73">
        <v>0</v>
      </c>
      <c r="O90" s="46">
        <v>-159</v>
      </c>
      <c r="P90" s="46">
        <v>0</v>
      </c>
      <c r="Q90" s="46">
        <v>0</v>
      </c>
      <c r="R90" s="46">
        <v>0</v>
      </c>
      <c r="S90" s="74">
        <v>0</v>
      </c>
      <c r="U90" s="73">
        <v>1.99</v>
      </c>
      <c r="V90" s="74">
        <v>-159</v>
      </c>
      <c r="W90">
        <v>0</v>
      </c>
      <c r="X90">
        <v>-159</v>
      </c>
      <c r="Y90">
        <v>1.99</v>
      </c>
      <c r="Z90">
        <v>0</v>
      </c>
    </row>
    <row r="91" spans="7:26">
      <c r="G91" t="s">
        <v>133</v>
      </c>
      <c r="H91" s="73">
        <v>79.290000000000006</v>
      </c>
      <c r="I91" s="46">
        <v>0</v>
      </c>
      <c r="J91" s="46">
        <v>0</v>
      </c>
      <c r="K91" s="46">
        <v>0</v>
      </c>
      <c r="L91" s="46">
        <v>0</v>
      </c>
      <c r="M91" s="74">
        <v>4.84</v>
      </c>
      <c r="N91" s="73">
        <v>0</v>
      </c>
      <c r="O91" s="46">
        <v>-5</v>
      </c>
      <c r="P91" s="46">
        <v>0</v>
      </c>
      <c r="Q91" s="46">
        <v>0</v>
      </c>
      <c r="R91" s="46">
        <v>0</v>
      </c>
      <c r="S91" s="74">
        <v>0</v>
      </c>
      <c r="U91" s="73">
        <v>84.13</v>
      </c>
      <c r="V91" s="74">
        <v>-5</v>
      </c>
      <c r="W91">
        <v>79.290000000000006</v>
      </c>
      <c r="X91">
        <v>-5</v>
      </c>
      <c r="Y91">
        <v>4.84</v>
      </c>
      <c r="Z91">
        <v>0</v>
      </c>
    </row>
    <row r="92" spans="7:26">
      <c r="G92" t="s">
        <v>134</v>
      </c>
      <c r="H92" s="73">
        <v>50.28</v>
      </c>
      <c r="I92" s="46">
        <v>0</v>
      </c>
      <c r="J92" s="46">
        <v>0</v>
      </c>
      <c r="K92" s="46">
        <v>0</v>
      </c>
      <c r="L92" s="46">
        <v>0</v>
      </c>
      <c r="M92" s="74">
        <v>7.16</v>
      </c>
      <c r="N92" s="73">
        <v>0</v>
      </c>
      <c r="O92" s="46">
        <v>-5</v>
      </c>
      <c r="P92" s="46">
        <v>0</v>
      </c>
      <c r="Q92" s="46">
        <v>0</v>
      </c>
      <c r="R92" s="46">
        <v>0</v>
      </c>
      <c r="S92" s="74">
        <v>0</v>
      </c>
      <c r="U92" s="73">
        <v>57.44</v>
      </c>
      <c r="V92" s="74">
        <v>-5</v>
      </c>
      <c r="W92">
        <v>50.28</v>
      </c>
      <c r="X92">
        <v>-5</v>
      </c>
      <c r="Y92">
        <v>7.16</v>
      </c>
      <c r="Z92">
        <v>0</v>
      </c>
    </row>
    <row r="93" spans="7:26">
      <c r="G93" t="s">
        <v>135</v>
      </c>
      <c r="H93" s="73">
        <v>35.78</v>
      </c>
      <c r="I93" s="46">
        <v>0</v>
      </c>
      <c r="J93" s="46">
        <v>0</v>
      </c>
      <c r="K93" s="46">
        <v>0</v>
      </c>
      <c r="L93" s="46">
        <v>0</v>
      </c>
      <c r="M93" s="74">
        <v>7.64</v>
      </c>
      <c r="N93" s="73">
        <v>0</v>
      </c>
      <c r="O93" s="46">
        <v>-5</v>
      </c>
      <c r="P93" s="46">
        <v>0</v>
      </c>
      <c r="Q93" s="46">
        <v>0</v>
      </c>
      <c r="R93" s="46">
        <v>0</v>
      </c>
      <c r="S93" s="74">
        <v>0</v>
      </c>
      <c r="U93" s="73">
        <v>43.42</v>
      </c>
      <c r="V93" s="74">
        <v>-5</v>
      </c>
      <c r="W93">
        <v>35.78</v>
      </c>
      <c r="X93">
        <v>-5</v>
      </c>
      <c r="Y93">
        <v>7.64</v>
      </c>
      <c r="Z93">
        <v>0</v>
      </c>
    </row>
    <row r="94" spans="7:26">
      <c r="G94" t="s">
        <v>136</v>
      </c>
      <c r="H94" s="73">
        <v>7.74</v>
      </c>
      <c r="I94" s="46">
        <v>0</v>
      </c>
      <c r="J94" s="46">
        <v>0</v>
      </c>
      <c r="K94" s="46">
        <v>0</v>
      </c>
      <c r="L94" s="46">
        <v>0</v>
      </c>
      <c r="M94" s="74">
        <v>2.9</v>
      </c>
      <c r="N94" s="73">
        <v>0</v>
      </c>
      <c r="O94" s="46">
        <v>-5</v>
      </c>
      <c r="P94" s="46">
        <v>0</v>
      </c>
      <c r="Q94" s="46">
        <v>0</v>
      </c>
      <c r="R94" s="46">
        <v>0</v>
      </c>
      <c r="S94" s="74">
        <v>0</v>
      </c>
      <c r="U94" s="73">
        <v>10.64</v>
      </c>
      <c r="V94" s="74">
        <v>-5</v>
      </c>
      <c r="W94">
        <v>7.74</v>
      </c>
      <c r="X94">
        <v>-5</v>
      </c>
      <c r="Y94">
        <v>2.9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6.38</v>
      </c>
      <c r="N95" s="73">
        <v>0</v>
      </c>
      <c r="O95" s="46">
        <v>-85</v>
      </c>
      <c r="P95" s="46">
        <v>0</v>
      </c>
      <c r="Q95" s="46">
        <v>0</v>
      </c>
      <c r="R95" s="46">
        <v>0</v>
      </c>
      <c r="S95" s="74">
        <v>0</v>
      </c>
      <c r="U95" s="73">
        <v>6.38</v>
      </c>
      <c r="V95" s="74">
        <v>-85</v>
      </c>
      <c r="W95">
        <v>0</v>
      </c>
      <c r="X95">
        <v>-85</v>
      </c>
      <c r="Y95">
        <v>6.38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3.77</v>
      </c>
      <c r="N96" s="73">
        <v>0</v>
      </c>
      <c r="O96" s="46">
        <v>-115</v>
      </c>
      <c r="P96" s="46">
        <v>0</v>
      </c>
      <c r="Q96" s="46">
        <v>0</v>
      </c>
      <c r="R96" s="46">
        <v>0</v>
      </c>
      <c r="S96" s="74">
        <v>0</v>
      </c>
      <c r="U96" s="73">
        <v>3.77</v>
      </c>
      <c r="V96" s="74">
        <v>-115</v>
      </c>
      <c r="W96">
        <v>0</v>
      </c>
      <c r="X96">
        <v>-115</v>
      </c>
      <c r="Y96">
        <v>3.77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0.87</v>
      </c>
      <c r="N97" s="73">
        <v>0</v>
      </c>
      <c r="O97" s="46">
        <v>-135</v>
      </c>
      <c r="P97" s="46">
        <v>0</v>
      </c>
      <c r="Q97" s="46">
        <v>0</v>
      </c>
      <c r="R97" s="46">
        <v>0</v>
      </c>
      <c r="S97" s="74">
        <v>0</v>
      </c>
      <c r="U97" s="73">
        <v>0.87</v>
      </c>
      <c r="V97" s="74">
        <v>-135</v>
      </c>
      <c r="W97">
        <v>0</v>
      </c>
      <c r="X97">
        <v>-135</v>
      </c>
      <c r="Y97">
        <v>0.87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1.93</v>
      </c>
      <c r="N98" s="73">
        <v>0</v>
      </c>
      <c r="O98" s="46">
        <v>-160</v>
      </c>
      <c r="P98" s="46">
        <v>0</v>
      </c>
      <c r="Q98" s="46">
        <v>0</v>
      </c>
      <c r="R98" s="46">
        <v>0</v>
      </c>
      <c r="S98" s="74">
        <v>0</v>
      </c>
      <c r="U98" s="73">
        <v>1.93</v>
      </c>
      <c r="V98" s="74">
        <v>-160</v>
      </c>
      <c r="W98">
        <v>0</v>
      </c>
      <c r="X98">
        <v>-160</v>
      </c>
      <c r="Y98">
        <v>1.93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0.15133750000000001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4.3495000000000006E-2</v>
      </c>
      <c r="N99" s="68">
        <f t="shared" si="1"/>
        <v>0</v>
      </c>
      <c r="O99" s="69">
        <f t="shared" si="1"/>
        <v>-4.6627225000000001</v>
      </c>
      <c r="P99" s="69">
        <f t="shared" si="1"/>
        <v>-0.17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0.19483250000000002</v>
      </c>
      <c r="V99" s="70">
        <f t="shared" si="1"/>
        <v>-4.8327225</v>
      </c>
      <c r="W99">
        <f t="shared" si="1"/>
        <v>0.15133750000000001</v>
      </c>
      <c r="X99">
        <f t="shared" si="1"/>
        <v>-4.6627225000000001</v>
      </c>
      <c r="Y99">
        <f t="shared" si="1"/>
        <v>4.3495000000000006E-2</v>
      </c>
      <c r="Z99">
        <f t="shared" si="1"/>
        <v>-0.17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146</v>
      </c>
      <c r="Z1" t="s">
        <v>145</v>
      </c>
      <c r="AA1" t="s">
        <v>146</v>
      </c>
      <c r="AB1" t="s">
        <v>145</v>
      </c>
      <c r="AC1" t="s">
        <v>145</v>
      </c>
      <c r="AD1" t="s">
        <v>547</v>
      </c>
      <c r="AE1" t="s">
        <v>146</v>
      </c>
      <c r="AF1" t="s">
        <v>145</v>
      </c>
      <c r="AG1" t="s">
        <v>551</v>
      </c>
      <c r="AH1" t="s">
        <v>553</v>
      </c>
      <c r="AI1" t="s">
        <v>145</v>
      </c>
      <c r="AJ1" t="s">
        <v>145</v>
      </c>
      <c r="AK1" t="s">
        <v>557</v>
      </c>
      <c r="AL1" t="s">
        <v>559</v>
      </c>
      <c r="AM1" t="s">
        <v>146</v>
      </c>
      <c r="AN1" t="s">
        <v>562</v>
      </c>
      <c r="AO1" t="s">
        <v>149</v>
      </c>
      <c r="AP1" t="s">
        <v>559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45379</v>
      </c>
      <c r="W2" s="28" t="s">
        <v>534</v>
      </c>
      <c r="X2" t="s">
        <v>358</v>
      </c>
      <c r="Y2" t="s">
        <v>538</v>
      </c>
      <c r="Z2" t="s">
        <v>540</v>
      </c>
      <c r="AA2" t="s">
        <v>542</v>
      </c>
      <c r="AB2" t="s">
        <v>540</v>
      </c>
      <c r="AC2" t="s">
        <v>545</v>
      </c>
      <c r="AD2" t="s">
        <v>369</v>
      </c>
      <c r="AE2" t="s">
        <v>534</v>
      </c>
      <c r="AF2" t="s">
        <v>534</v>
      </c>
      <c r="AG2" t="s">
        <v>148</v>
      </c>
      <c r="AH2" t="s">
        <v>149</v>
      </c>
      <c r="AI2" t="s">
        <v>534</v>
      </c>
      <c r="AJ2" t="s">
        <v>542</v>
      </c>
      <c r="AK2" t="s">
        <v>148</v>
      </c>
      <c r="AL2" t="s">
        <v>148</v>
      </c>
      <c r="AM2" t="s">
        <v>542</v>
      </c>
      <c r="AN2" t="s">
        <v>146</v>
      </c>
      <c r="AO2" t="s">
        <v>564</v>
      </c>
      <c r="AP2" t="s">
        <v>148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8.2200000000000006</v>
      </c>
      <c r="K3" s="53">
        <v>48.35</v>
      </c>
      <c r="L3" s="53">
        <v>0</v>
      </c>
      <c r="M3" s="72">
        <v>0</v>
      </c>
      <c r="N3" s="71">
        <v>284.79999999999995</v>
      </c>
      <c r="O3" s="53">
        <v>326.74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0.39</v>
      </c>
      <c r="Y3">
        <v>50</v>
      </c>
      <c r="Z3">
        <v>0</v>
      </c>
      <c r="AA3">
        <v>150</v>
      </c>
      <c r="AB3">
        <v>0</v>
      </c>
      <c r="AC3">
        <v>25</v>
      </c>
      <c r="AD3">
        <v>0</v>
      </c>
      <c r="AE3">
        <v>76.739999999999995</v>
      </c>
      <c r="AF3">
        <v>179.2</v>
      </c>
      <c r="AG3">
        <v>48.35</v>
      </c>
      <c r="AH3">
        <v>8.2200000000000006</v>
      </c>
      <c r="AI3">
        <v>30.6</v>
      </c>
      <c r="AJ3">
        <v>50</v>
      </c>
      <c r="AK3">
        <v>0</v>
      </c>
      <c r="AL3">
        <v>0</v>
      </c>
      <c r="AM3">
        <v>50</v>
      </c>
      <c r="AN3">
        <v>0</v>
      </c>
      <c r="AO3">
        <v>200</v>
      </c>
      <c r="AP3">
        <v>0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8.2200000000000006</v>
      </c>
      <c r="K4" s="46">
        <v>48.35</v>
      </c>
      <c r="L4" s="46">
        <v>0</v>
      </c>
      <c r="M4" s="74">
        <v>0</v>
      </c>
      <c r="N4" s="73">
        <v>284.79999999999995</v>
      </c>
      <c r="O4" s="46">
        <v>326.74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0.39</v>
      </c>
      <c r="Y4">
        <v>50</v>
      </c>
      <c r="Z4">
        <v>0</v>
      </c>
      <c r="AA4">
        <v>150</v>
      </c>
      <c r="AB4">
        <v>0</v>
      </c>
      <c r="AC4">
        <v>25</v>
      </c>
      <c r="AD4">
        <v>0</v>
      </c>
      <c r="AE4">
        <v>76.739999999999995</v>
      </c>
      <c r="AF4">
        <v>179.2</v>
      </c>
      <c r="AG4">
        <v>48.35</v>
      </c>
      <c r="AH4">
        <v>8.2200000000000006</v>
      </c>
      <c r="AI4">
        <v>30.6</v>
      </c>
      <c r="AJ4">
        <v>50</v>
      </c>
      <c r="AK4">
        <v>0</v>
      </c>
      <c r="AL4">
        <v>0</v>
      </c>
      <c r="AM4">
        <v>50</v>
      </c>
      <c r="AN4">
        <v>0</v>
      </c>
      <c r="AO4">
        <v>200</v>
      </c>
      <c r="AP4">
        <v>0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8.2200000000000006</v>
      </c>
      <c r="K5" s="46">
        <v>48.35</v>
      </c>
      <c r="L5" s="46">
        <v>0</v>
      </c>
      <c r="M5" s="74">
        <v>0</v>
      </c>
      <c r="N5" s="73">
        <v>284.79999999999995</v>
      </c>
      <c r="O5" s="46">
        <v>326.74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0.39</v>
      </c>
      <c r="Y5">
        <v>50</v>
      </c>
      <c r="Z5">
        <v>0</v>
      </c>
      <c r="AA5">
        <v>150</v>
      </c>
      <c r="AB5">
        <v>0</v>
      </c>
      <c r="AC5">
        <v>25</v>
      </c>
      <c r="AD5">
        <v>0</v>
      </c>
      <c r="AE5">
        <v>76.739999999999995</v>
      </c>
      <c r="AF5">
        <v>179.2</v>
      </c>
      <c r="AG5">
        <v>48.35</v>
      </c>
      <c r="AH5">
        <v>8.2200000000000006</v>
      </c>
      <c r="AI5">
        <v>30.6</v>
      </c>
      <c r="AJ5">
        <v>50</v>
      </c>
      <c r="AK5">
        <v>0</v>
      </c>
      <c r="AL5">
        <v>0</v>
      </c>
      <c r="AM5">
        <v>50</v>
      </c>
      <c r="AN5">
        <v>0</v>
      </c>
      <c r="AO5">
        <v>200</v>
      </c>
      <c r="AP5">
        <v>0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8.2200000000000006</v>
      </c>
      <c r="K6" s="46">
        <v>48.35</v>
      </c>
      <c r="L6" s="46">
        <v>0</v>
      </c>
      <c r="M6" s="74">
        <v>0</v>
      </c>
      <c r="N6" s="73">
        <v>284.79999999999995</v>
      </c>
      <c r="O6" s="46">
        <v>326.74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0.39</v>
      </c>
      <c r="Y6">
        <v>50</v>
      </c>
      <c r="Z6">
        <v>0</v>
      </c>
      <c r="AA6">
        <v>150</v>
      </c>
      <c r="AB6">
        <v>0</v>
      </c>
      <c r="AC6">
        <v>25</v>
      </c>
      <c r="AD6">
        <v>0</v>
      </c>
      <c r="AE6">
        <v>76.739999999999995</v>
      </c>
      <c r="AF6">
        <v>179.2</v>
      </c>
      <c r="AG6">
        <v>48.35</v>
      </c>
      <c r="AH6">
        <v>8.2200000000000006</v>
      </c>
      <c r="AI6">
        <v>30.6</v>
      </c>
      <c r="AJ6">
        <v>50</v>
      </c>
      <c r="AK6">
        <v>0</v>
      </c>
      <c r="AL6">
        <v>0</v>
      </c>
      <c r="AM6">
        <v>50</v>
      </c>
      <c r="AN6">
        <v>0</v>
      </c>
      <c r="AO6">
        <v>200</v>
      </c>
      <c r="AP6">
        <v>0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8.2200000000000006</v>
      </c>
      <c r="K7" s="46">
        <v>48.35</v>
      </c>
      <c r="L7" s="46">
        <v>0</v>
      </c>
      <c r="M7" s="74">
        <v>0</v>
      </c>
      <c r="N7" s="73">
        <v>284.79999999999995</v>
      </c>
      <c r="O7" s="46">
        <v>326.74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0.39</v>
      </c>
      <c r="Y7">
        <v>50</v>
      </c>
      <c r="Z7">
        <v>0</v>
      </c>
      <c r="AA7">
        <v>150</v>
      </c>
      <c r="AB7">
        <v>0</v>
      </c>
      <c r="AC7">
        <v>25</v>
      </c>
      <c r="AD7">
        <v>0</v>
      </c>
      <c r="AE7">
        <v>76.739999999999995</v>
      </c>
      <c r="AF7">
        <v>179.2</v>
      </c>
      <c r="AG7">
        <v>48.35</v>
      </c>
      <c r="AH7">
        <v>8.2200000000000006</v>
      </c>
      <c r="AI7">
        <v>30.6</v>
      </c>
      <c r="AJ7">
        <v>50</v>
      </c>
      <c r="AK7">
        <v>0</v>
      </c>
      <c r="AL7">
        <v>0</v>
      </c>
      <c r="AM7">
        <v>50</v>
      </c>
      <c r="AN7">
        <v>0</v>
      </c>
      <c r="AO7">
        <v>200</v>
      </c>
      <c r="AP7">
        <v>0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8.2200000000000006</v>
      </c>
      <c r="K8" s="46">
        <v>48.35</v>
      </c>
      <c r="L8" s="46">
        <v>0</v>
      </c>
      <c r="M8" s="74">
        <v>0</v>
      </c>
      <c r="N8" s="73">
        <v>284.79999999999995</v>
      </c>
      <c r="O8" s="46">
        <v>326.74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0.39</v>
      </c>
      <c r="Y8">
        <v>50</v>
      </c>
      <c r="Z8">
        <v>0</v>
      </c>
      <c r="AA8">
        <v>150</v>
      </c>
      <c r="AB8">
        <v>0</v>
      </c>
      <c r="AC8">
        <v>25</v>
      </c>
      <c r="AD8">
        <v>0</v>
      </c>
      <c r="AE8">
        <v>76.739999999999995</v>
      </c>
      <c r="AF8">
        <v>179.2</v>
      </c>
      <c r="AG8">
        <v>48.35</v>
      </c>
      <c r="AH8">
        <v>8.2200000000000006</v>
      </c>
      <c r="AI8">
        <v>30.6</v>
      </c>
      <c r="AJ8">
        <v>50</v>
      </c>
      <c r="AK8">
        <v>0</v>
      </c>
      <c r="AL8">
        <v>0</v>
      </c>
      <c r="AM8">
        <v>50</v>
      </c>
      <c r="AN8">
        <v>0</v>
      </c>
      <c r="AO8">
        <v>200</v>
      </c>
      <c r="AP8">
        <v>0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8.2200000000000006</v>
      </c>
      <c r="K9" s="46">
        <v>48.35</v>
      </c>
      <c r="L9" s="46">
        <v>0</v>
      </c>
      <c r="M9" s="74">
        <v>0</v>
      </c>
      <c r="N9" s="73">
        <v>284.79999999999995</v>
      </c>
      <c r="O9" s="46">
        <v>326.74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0.39</v>
      </c>
      <c r="Y9">
        <v>50</v>
      </c>
      <c r="Z9">
        <v>0</v>
      </c>
      <c r="AA9">
        <v>150</v>
      </c>
      <c r="AB9">
        <v>0</v>
      </c>
      <c r="AC9">
        <v>25</v>
      </c>
      <c r="AD9">
        <v>0</v>
      </c>
      <c r="AE9">
        <v>76.739999999999995</v>
      </c>
      <c r="AF9">
        <v>179.2</v>
      </c>
      <c r="AG9">
        <v>48.35</v>
      </c>
      <c r="AH9">
        <v>8.2200000000000006</v>
      </c>
      <c r="AI9">
        <v>30.6</v>
      </c>
      <c r="AJ9">
        <v>50</v>
      </c>
      <c r="AK9">
        <v>0</v>
      </c>
      <c r="AL9">
        <v>0</v>
      </c>
      <c r="AM9">
        <v>50</v>
      </c>
      <c r="AN9">
        <v>0</v>
      </c>
      <c r="AO9">
        <v>200</v>
      </c>
      <c r="AP9">
        <v>0</v>
      </c>
    </row>
    <row r="10" spans="1:4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8.2200000000000006</v>
      </c>
      <c r="K10" s="46">
        <v>48.35</v>
      </c>
      <c r="L10" s="46">
        <v>0</v>
      </c>
      <c r="M10" s="74">
        <v>0</v>
      </c>
      <c r="N10" s="73">
        <v>284.79999999999995</v>
      </c>
      <c r="O10" s="46">
        <v>326.74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0.39</v>
      </c>
      <c r="Y10">
        <v>50</v>
      </c>
      <c r="Z10">
        <v>0</v>
      </c>
      <c r="AA10">
        <v>150</v>
      </c>
      <c r="AB10">
        <v>0</v>
      </c>
      <c r="AC10">
        <v>25</v>
      </c>
      <c r="AD10">
        <v>0</v>
      </c>
      <c r="AE10">
        <v>76.739999999999995</v>
      </c>
      <c r="AF10">
        <v>179.2</v>
      </c>
      <c r="AG10">
        <v>48.35</v>
      </c>
      <c r="AH10">
        <v>8.2200000000000006</v>
      </c>
      <c r="AI10">
        <v>30.6</v>
      </c>
      <c r="AJ10">
        <v>50</v>
      </c>
      <c r="AK10">
        <v>0</v>
      </c>
      <c r="AL10">
        <v>0</v>
      </c>
      <c r="AM10">
        <v>50</v>
      </c>
      <c r="AN10">
        <v>0</v>
      </c>
      <c r="AO10">
        <v>200</v>
      </c>
      <c r="AP10">
        <v>0</v>
      </c>
    </row>
    <row r="11" spans="1:4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8.1199999999999992</v>
      </c>
      <c r="K11" s="46">
        <v>48.35</v>
      </c>
      <c r="L11" s="46">
        <v>0</v>
      </c>
      <c r="M11" s="74">
        <v>0</v>
      </c>
      <c r="N11" s="73">
        <v>284.79999999999995</v>
      </c>
      <c r="O11" s="46">
        <v>326.74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0.39</v>
      </c>
      <c r="Y11">
        <v>50</v>
      </c>
      <c r="Z11">
        <v>0</v>
      </c>
      <c r="AA11">
        <v>150</v>
      </c>
      <c r="AB11">
        <v>0</v>
      </c>
      <c r="AC11">
        <v>25</v>
      </c>
      <c r="AD11">
        <v>0</v>
      </c>
      <c r="AE11">
        <v>76.739999999999995</v>
      </c>
      <c r="AF11">
        <v>179.2</v>
      </c>
      <c r="AG11">
        <v>48.35</v>
      </c>
      <c r="AH11">
        <v>8.1199999999999992</v>
      </c>
      <c r="AI11">
        <v>30.6</v>
      </c>
      <c r="AJ11">
        <v>50</v>
      </c>
      <c r="AK11">
        <v>0</v>
      </c>
      <c r="AL11">
        <v>0</v>
      </c>
      <c r="AM11">
        <v>50</v>
      </c>
      <c r="AN11">
        <v>0</v>
      </c>
      <c r="AO11">
        <v>200</v>
      </c>
      <c r="AP11">
        <v>0</v>
      </c>
    </row>
    <row r="12" spans="1:4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8.1199999999999992</v>
      </c>
      <c r="K12" s="46">
        <v>48.35</v>
      </c>
      <c r="L12" s="46">
        <v>0</v>
      </c>
      <c r="M12" s="74">
        <v>0</v>
      </c>
      <c r="N12" s="73">
        <v>284.79999999999995</v>
      </c>
      <c r="O12" s="46">
        <v>326.74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0.39</v>
      </c>
      <c r="Y12">
        <v>50</v>
      </c>
      <c r="Z12">
        <v>0</v>
      </c>
      <c r="AA12">
        <v>150</v>
      </c>
      <c r="AB12">
        <v>0</v>
      </c>
      <c r="AC12">
        <v>25</v>
      </c>
      <c r="AD12">
        <v>0</v>
      </c>
      <c r="AE12">
        <v>76.739999999999995</v>
      </c>
      <c r="AF12">
        <v>179.2</v>
      </c>
      <c r="AG12">
        <v>48.35</v>
      </c>
      <c r="AH12">
        <v>8.1199999999999992</v>
      </c>
      <c r="AI12">
        <v>30.6</v>
      </c>
      <c r="AJ12">
        <v>50</v>
      </c>
      <c r="AK12">
        <v>0</v>
      </c>
      <c r="AL12">
        <v>0</v>
      </c>
      <c r="AM12">
        <v>50</v>
      </c>
      <c r="AN12">
        <v>0</v>
      </c>
      <c r="AO12">
        <v>200</v>
      </c>
      <c r="AP12">
        <v>0</v>
      </c>
    </row>
    <row r="13" spans="1:42">
      <c r="A13" t="s">
        <v>242</v>
      </c>
      <c r="G13" t="s">
        <v>55</v>
      </c>
      <c r="H13" s="73">
        <v>0.39</v>
      </c>
      <c r="I13" s="46">
        <v>0</v>
      </c>
      <c r="J13" s="46">
        <v>8.1199999999999992</v>
      </c>
      <c r="K13" s="46">
        <v>48.35</v>
      </c>
      <c r="L13" s="46">
        <v>0</v>
      </c>
      <c r="M13" s="74">
        <v>0</v>
      </c>
      <c r="N13" s="73">
        <v>284.79999999999995</v>
      </c>
      <c r="O13" s="46">
        <v>326.74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0.39</v>
      </c>
      <c r="Y13">
        <v>50</v>
      </c>
      <c r="Z13">
        <v>0</v>
      </c>
      <c r="AA13">
        <v>150</v>
      </c>
      <c r="AB13">
        <v>0</v>
      </c>
      <c r="AC13">
        <v>25</v>
      </c>
      <c r="AD13">
        <v>0</v>
      </c>
      <c r="AE13">
        <v>76.739999999999995</v>
      </c>
      <c r="AF13">
        <v>179.2</v>
      </c>
      <c r="AG13">
        <v>48.35</v>
      </c>
      <c r="AH13">
        <v>8.1199999999999992</v>
      </c>
      <c r="AI13">
        <v>30.6</v>
      </c>
      <c r="AJ13">
        <v>50</v>
      </c>
      <c r="AK13">
        <v>0</v>
      </c>
      <c r="AL13">
        <v>0</v>
      </c>
      <c r="AM13">
        <v>50</v>
      </c>
      <c r="AN13">
        <v>0</v>
      </c>
      <c r="AO13">
        <v>200</v>
      </c>
      <c r="AP13">
        <v>0</v>
      </c>
    </row>
    <row r="14" spans="1:42">
      <c r="A14" t="s">
        <v>243</v>
      </c>
      <c r="G14" t="s">
        <v>56</v>
      </c>
      <c r="H14" s="73">
        <v>0.39</v>
      </c>
      <c r="I14" s="46">
        <v>0</v>
      </c>
      <c r="J14" s="46">
        <v>8.1199999999999992</v>
      </c>
      <c r="K14" s="46">
        <v>48.35</v>
      </c>
      <c r="L14" s="46">
        <v>0</v>
      </c>
      <c r="M14" s="74">
        <v>0</v>
      </c>
      <c r="N14" s="73">
        <v>284.79999999999995</v>
      </c>
      <c r="O14" s="46">
        <v>326.74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0.39</v>
      </c>
      <c r="Y14">
        <v>50</v>
      </c>
      <c r="Z14">
        <v>0</v>
      </c>
      <c r="AA14">
        <v>150</v>
      </c>
      <c r="AB14">
        <v>0</v>
      </c>
      <c r="AC14">
        <v>25</v>
      </c>
      <c r="AD14">
        <v>0</v>
      </c>
      <c r="AE14">
        <v>76.739999999999995</v>
      </c>
      <c r="AF14">
        <v>179.2</v>
      </c>
      <c r="AG14">
        <v>48.35</v>
      </c>
      <c r="AH14">
        <v>8.1199999999999992</v>
      </c>
      <c r="AI14">
        <v>30.6</v>
      </c>
      <c r="AJ14">
        <v>50</v>
      </c>
      <c r="AK14">
        <v>0</v>
      </c>
      <c r="AL14">
        <v>0</v>
      </c>
      <c r="AM14">
        <v>50</v>
      </c>
      <c r="AN14">
        <v>0</v>
      </c>
      <c r="AO14">
        <v>200</v>
      </c>
      <c r="AP14">
        <v>0</v>
      </c>
    </row>
    <row r="15" spans="1:42">
      <c r="A15" t="s">
        <v>244</v>
      </c>
      <c r="G15" t="s">
        <v>57</v>
      </c>
      <c r="H15" s="73">
        <v>0.39</v>
      </c>
      <c r="I15" s="46">
        <v>0</v>
      </c>
      <c r="J15" s="46">
        <v>8.0399999999999991</v>
      </c>
      <c r="K15" s="46">
        <v>48.35</v>
      </c>
      <c r="L15" s="46">
        <v>0</v>
      </c>
      <c r="M15" s="74">
        <v>0</v>
      </c>
      <c r="N15" s="73">
        <v>284.79999999999995</v>
      </c>
      <c r="O15" s="46">
        <v>326.74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0.39</v>
      </c>
      <c r="Y15">
        <v>50</v>
      </c>
      <c r="Z15">
        <v>0</v>
      </c>
      <c r="AA15">
        <v>150</v>
      </c>
      <c r="AB15">
        <v>0</v>
      </c>
      <c r="AC15">
        <v>25</v>
      </c>
      <c r="AD15">
        <v>0</v>
      </c>
      <c r="AE15">
        <v>76.739999999999995</v>
      </c>
      <c r="AF15">
        <v>179.2</v>
      </c>
      <c r="AG15">
        <v>48.35</v>
      </c>
      <c r="AH15">
        <v>8.0399999999999991</v>
      </c>
      <c r="AI15">
        <v>30.6</v>
      </c>
      <c r="AJ15">
        <v>50</v>
      </c>
      <c r="AK15">
        <v>0</v>
      </c>
      <c r="AL15">
        <v>0</v>
      </c>
      <c r="AM15">
        <v>50</v>
      </c>
      <c r="AN15">
        <v>0</v>
      </c>
      <c r="AO15">
        <v>200</v>
      </c>
      <c r="AP15">
        <v>0</v>
      </c>
    </row>
    <row r="16" spans="1:42">
      <c r="A16" t="s">
        <v>245</v>
      </c>
      <c r="G16" t="s">
        <v>58</v>
      </c>
      <c r="H16" s="73">
        <v>0.39</v>
      </c>
      <c r="I16" s="46">
        <v>0</v>
      </c>
      <c r="J16" s="46">
        <v>8.0399999999999991</v>
      </c>
      <c r="K16" s="46">
        <v>48.35</v>
      </c>
      <c r="L16" s="46">
        <v>0</v>
      </c>
      <c r="M16" s="74">
        <v>0</v>
      </c>
      <c r="N16" s="73">
        <v>284.79999999999995</v>
      </c>
      <c r="O16" s="46">
        <v>326.74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0.39</v>
      </c>
      <c r="Y16">
        <v>50</v>
      </c>
      <c r="Z16">
        <v>0</v>
      </c>
      <c r="AA16">
        <v>150</v>
      </c>
      <c r="AB16">
        <v>0</v>
      </c>
      <c r="AC16">
        <v>25</v>
      </c>
      <c r="AD16">
        <v>0</v>
      </c>
      <c r="AE16">
        <v>76.739999999999995</v>
      </c>
      <c r="AF16">
        <v>179.2</v>
      </c>
      <c r="AG16">
        <v>48.35</v>
      </c>
      <c r="AH16">
        <v>8.0399999999999991</v>
      </c>
      <c r="AI16">
        <v>30.6</v>
      </c>
      <c r="AJ16">
        <v>50</v>
      </c>
      <c r="AK16">
        <v>0</v>
      </c>
      <c r="AL16">
        <v>0</v>
      </c>
      <c r="AM16">
        <v>50</v>
      </c>
      <c r="AN16">
        <v>0</v>
      </c>
      <c r="AO16">
        <v>200</v>
      </c>
      <c r="AP16">
        <v>0</v>
      </c>
    </row>
    <row r="17" spans="1:42">
      <c r="A17" t="s">
        <v>246</v>
      </c>
      <c r="G17" t="s">
        <v>59</v>
      </c>
      <c r="H17" s="73">
        <v>0.39</v>
      </c>
      <c r="I17" s="46">
        <v>0</v>
      </c>
      <c r="J17" s="46">
        <v>8.0399999999999991</v>
      </c>
      <c r="K17" s="46">
        <v>48.35</v>
      </c>
      <c r="L17" s="46">
        <v>0</v>
      </c>
      <c r="M17" s="74">
        <v>0</v>
      </c>
      <c r="N17" s="73">
        <v>284.79999999999995</v>
      </c>
      <c r="O17" s="46">
        <v>326.74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0.39</v>
      </c>
      <c r="Y17">
        <v>50</v>
      </c>
      <c r="Z17">
        <v>0</v>
      </c>
      <c r="AA17">
        <v>150</v>
      </c>
      <c r="AB17">
        <v>0</v>
      </c>
      <c r="AC17">
        <v>25</v>
      </c>
      <c r="AD17">
        <v>0</v>
      </c>
      <c r="AE17">
        <v>76.739999999999995</v>
      </c>
      <c r="AF17">
        <v>179.2</v>
      </c>
      <c r="AG17">
        <v>48.35</v>
      </c>
      <c r="AH17">
        <v>8.0399999999999991</v>
      </c>
      <c r="AI17">
        <v>30.6</v>
      </c>
      <c r="AJ17">
        <v>50</v>
      </c>
      <c r="AK17">
        <v>0</v>
      </c>
      <c r="AL17">
        <v>0</v>
      </c>
      <c r="AM17">
        <v>50</v>
      </c>
      <c r="AN17">
        <v>0</v>
      </c>
      <c r="AO17">
        <v>200</v>
      </c>
      <c r="AP17">
        <v>0</v>
      </c>
    </row>
    <row r="18" spans="1:42">
      <c r="A18" t="s">
        <v>247</v>
      </c>
      <c r="G18" t="s">
        <v>60</v>
      </c>
      <c r="H18" s="73">
        <v>0.39</v>
      </c>
      <c r="I18" s="46">
        <v>0</v>
      </c>
      <c r="J18" s="46">
        <v>8.0399999999999991</v>
      </c>
      <c r="K18" s="46">
        <v>48.35</v>
      </c>
      <c r="L18" s="46">
        <v>0</v>
      </c>
      <c r="M18" s="74">
        <v>0</v>
      </c>
      <c r="N18" s="73">
        <v>284.79999999999995</v>
      </c>
      <c r="O18" s="46">
        <v>326.74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0.39</v>
      </c>
      <c r="Y18">
        <v>50</v>
      </c>
      <c r="Z18">
        <v>0</v>
      </c>
      <c r="AA18">
        <v>150</v>
      </c>
      <c r="AB18">
        <v>0</v>
      </c>
      <c r="AC18">
        <v>25</v>
      </c>
      <c r="AD18">
        <v>0</v>
      </c>
      <c r="AE18">
        <v>76.739999999999995</v>
      </c>
      <c r="AF18">
        <v>179.2</v>
      </c>
      <c r="AG18">
        <v>48.35</v>
      </c>
      <c r="AH18">
        <v>8.0399999999999991</v>
      </c>
      <c r="AI18">
        <v>30.6</v>
      </c>
      <c r="AJ18">
        <v>50</v>
      </c>
      <c r="AK18">
        <v>0</v>
      </c>
      <c r="AL18">
        <v>0</v>
      </c>
      <c r="AM18">
        <v>50</v>
      </c>
      <c r="AN18">
        <v>0</v>
      </c>
      <c r="AO18">
        <v>200</v>
      </c>
      <c r="AP18">
        <v>0</v>
      </c>
    </row>
    <row r="19" spans="1:42">
      <c r="A19" t="s">
        <v>261</v>
      </c>
      <c r="G19" t="s">
        <v>61</v>
      </c>
      <c r="H19" s="73">
        <v>0.39</v>
      </c>
      <c r="I19" s="46">
        <v>0</v>
      </c>
      <c r="J19" s="46">
        <v>7.94</v>
      </c>
      <c r="K19" s="46">
        <v>48.35</v>
      </c>
      <c r="L19" s="46">
        <v>0</v>
      </c>
      <c r="M19" s="74">
        <v>0</v>
      </c>
      <c r="N19" s="73">
        <v>284.79999999999995</v>
      </c>
      <c r="O19" s="46">
        <v>326.74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0.39</v>
      </c>
      <c r="Y19">
        <v>50</v>
      </c>
      <c r="Z19">
        <v>0</v>
      </c>
      <c r="AA19">
        <v>150</v>
      </c>
      <c r="AB19">
        <v>0</v>
      </c>
      <c r="AC19">
        <v>25</v>
      </c>
      <c r="AD19">
        <v>0</v>
      </c>
      <c r="AE19">
        <v>76.739999999999995</v>
      </c>
      <c r="AF19">
        <v>179.2</v>
      </c>
      <c r="AG19">
        <v>48.35</v>
      </c>
      <c r="AH19">
        <v>7.94</v>
      </c>
      <c r="AI19">
        <v>30.6</v>
      </c>
      <c r="AJ19">
        <v>50</v>
      </c>
      <c r="AK19">
        <v>0</v>
      </c>
      <c r="AL19">
        <v>0</v>
      </c>
      <c r="AM19">
        <v>50</v>
      </c>
      <c r="AN19">
        <v>0</v>
      </c>
      <c r="AO19">
        <v>200</v>
      </c>
      <c r="AP19">
        <v>0</v>
      </c>
    </row>
    <row r="20" spans="1:42">
      <c r="A20" t="s">
        <v>262</v>
      </c>
      <c r="G20" t="s">
        <v>62</v>
      </c>
      <c r="H20" s="73">
        <v>0.39</v>
      </c>
      <c r="I20" s="46">
        <v>0</v>
      </c>
      <c r="J20" s="46">
        <v>7.94</v>
      </c>
      <c r="K20" s="46">
        <v>48.35</v>
      </c>
      <c r="L20" s="46">
        <v>0</v>
      </c>
      <c r="M20" s="74">
        <v>0</v>
      </c>
      <c r="N20" s="73">
        <v>284.79999999999995</v>
      </c>
      <c r="O20" s="46">
        <v>326.74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0.39</v>
      </c>
      <c r="Y20">
        <v>50</v>
      </c>
      <c r="Z20">
        <v>0</v>
      </c>
      <c r="AA20">
        <v>150</v>
      </c>
      <c r="AB20">
        <v>0</v>
      </c>
      <c r="AC20">
        <v>25</v>
      </c>
      <c r="AD20">
        <v>0</v>
      </c>
      <c r="AE20">
        <v>76.739999999999995</v>
      </c>
      <c r="AF20">
        <v>179.2</v>
      </c>
      <c r="AG20">
        <v>48.35</v>
      </c>
      <c r="AH20">
        <v>7.94</v>
      </c>
      <c r="AI20">
        <v>30.6</v>
      </c>
      <c r="AJ20">
        <v>50</v>
      </c>
      <c r="AK20">
        <v>0</v>
      </c>
      <c r="AL20">
        <v>0</v>
      </c>
      <c r="AM20">
        <v>50</v>
      </c>
      <c r="AN20">
        <v>0</v>
      </c>
      <c r="AO20">
        <v>200</v>
      </c>
      <c r="AP20">
        <v>0</v>
      </c>
    </row>
    <row r="21" spans="1:42">
      <c r="A21" t="s">
        <v>248</v>
      </c>
      <c r="G21" t="s">
        <v>63</v>
      </c>
      <c r="H21" s="73">
        <v>0.39</v>
      </c>
      <c r="I21" s="46">
        <v>0</v>
      </c>
      <c r="J21" s="46">
        <v>7.94</v>
      </c>
      <c r="K21" s="46">
        <v>48.35</v>
      </c>
      <c r="L21" s="46">
        <v>0</v>
      </c>
      <c r="M21" s="74">
        <v>0</v>
      </c>
      <c r="N21" s="73">
        <v>284.79999999999995</v>
      </c>
      <c r="O21" s="46">
        <v>326.74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0.39</v>
      </c>
      <c r="Y21">
        <v>50</v>
      </c>
      <c r="Z21">
        <v>0</v>
      </c>
      <c r="AA21">
        <v>150</v>
      </c>
      <c r="AB21">
        <v>0</v>
      </c>
      <c r="AC21">
        <v>25</v>
      </c>
      <c r="AD21">
        <v>0</v>
      </c>
      <c r="AE21">
        <v>76.739999999999995</v>
      </c>
      <c r="AF21">
        <v>179.2</v>
      </c>
      <c r="AG21">
        <v>48.35</v>
      </c>
      <c r="AH21">
        <v>7.94</v>
      </c>
      <c r="AI21">
        <v>30.6</v>
      </c>
      <c r="AJ21">
        <v>50</v>
      </c>
      <c r="AK21">
        <v>0</v>
      </c>
      <c r="AL21">
        <v>0</v>
      </c>
      <c r="AM21">
        <v>50</v>
      </c>
      <c r="AN21">
        <v>0</v>
      </c>
      <c r="AO21">
        <v>200</v>
      </c>
      <c r="AP21">
        <v>0</v>
      </c>
    </row>
    <row r="22" spans="1:42">
      <c r="A22" t="s">
        <v>249</v>
      </c>
      <c r="G22" t="s">
        <v>64</v>
      </c>
      <c r="H22" s="73">
        <v>0.39</v>
      </c>
      <c r="I22" s="46">
        <v>0</v>
      </c>
      <c r="J22" s="46">
        <v>7.94</v>
      </c>
      <c r="K22" s="46">
        <v>48.35</v>
      </c>
      <c r="L22" s="46">
        <v>0</v>
      </c>
      <c r="M22" s="74">
        <v>0</v>
      </c>
      <c r="N22" s="73">
        <v>284.79999999999995</v>
      </c>
      <c r="O22" s="46">
        <v>276.74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0.39</v>
      </c>
      <c r="Y22">
        <v>50</v>
      </c>
      <c r="Z22">
        <v>0</v>
      </c>
      <c r="AA22">
        <v>100</v>
      </c>
      <c r="AB22">
        <v>0</v>
      </c>
      <c r="AC22">
        <v>25</v>
      </c>
      <c r="AD22">
        <v>0</v>
      </c>
      <c r="AE22">
        <v>76.739999999999995</v>
      </c>
      <c r="AF22">
        <v>179.2</v>
      </c>
      <c r="AG22">
        <v>48.35</v>
      </c>
      <c r="AH22">
        <v>7.94</v>
      </c>
      <c r="AI22">
        <v>30.6</v>
      </c>
      <c r="AJ22">
        <v>50</v>
      </c>
      <c r="AK22">
        <v>0</v>
      </c>
      <c r="AL22">
        <v>0</v>
      </c>
      <c r="AM22">
        <v>50</v>
      </c>
      <c r="AN22">
        <v>0</v>
      </c>
      <c r="AO22">
        <v>200</v>
      </c>
      <c r="AP22">
        <v>0</v>
      </c>
    </row>
    <row r="23" spans="1:42">
      <c r="A23" t="s">
        <v>250</v>
      </c>
      <c r="G23" t="s">
        <v>65</v>
      </c>
      <c r="H23" s="73">
        <v>0.39</v>
      </c>
      <c r="I23" s="46">
        <v>0</v>
      </c>
      <c r="J23" s="46">
        <v>7.94</v>
      </c>
      <c r="K23" s="46">
        <v>48.35</v>
      </c>
      <c r="L23" s="46">
        <v>0</v>
      </c>
      <c r="M23" s="74">
        <v>0</v>
      </c>
      <c r="N23" s="73">
        <v>284.79999999999995</v>
      </c>
      <c r="O23" s="46">
        <v>276.74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0.39</v>
      </c>
      <c r="Y23">
        <v>50</v>
      </c>
      <c r="Z23">
        <v>0</v>
      </c>
      <c r="AA23">
        <v>100</v>
      </c>
      <c r="AB23">
        <v>0</v>
      </c>
      <c r="AC23">
        <v>25</v>
      </c>
      <c r="AD23">
        <v>0</v>
      </c>
      <c r="AE23">
        <v>76.739999999999995</v>
      </c>
      <c r="AF23">
        <v>179.2</v>
      </c>
      <c r="AG23">
        <v>48.35</v>
      </c>
      <c r="AH23">
        <v>7.94</v>
      </c>
      <c r="AI23">
        <v>30.6</v>
      </c>
      <c r="AJ23">
        <v>50</v>
      </c>
      <c r="AK23">
        <v>0</v>
      </c>
      <c r="AL23">
        <v>0</v>
      </c>
      <c r="AM23">
        <v>50</v>
      </c>
      <c r="AN23">
        <v>0</v>
      </c>
      <c r="AO23">
        <v>200</v>
      </c>
      <c r="AP23">
        <v>0</v>
      </c>
    </row>
    <row r="24" spans="1:42">
      <c r="A24" t="s">
        <v>251</v>
      </c>
      <c r="G24" t="s">
        <v>66</v>
      </c>
      <c r="H24" s="73">
        <v>0.39</v>
      </c>
      <c r="I24" s="46">
        <v>0</v>
      </c>
      <c r="J24" s="46">
        <v>7.94</v>
      </c>
      <c r="K24" s="46">
        <v>48.35</v>
      </c>
      <c r="L24" s="46">
        <v>0</v>
      </c>
      <c r="M24" s="74">
        <v>0</v>
      </c>
      <c r="N24" s="73">
        <v>284.79999999999995</v>
      </c>
      <c r="O24" s="46">
        <v>326.74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0.39</v>
      </c>
      <c r="Y24">
        <v>50</v>
      </c>
      <c r="Z24">
        <v>0</v>
      </c>
      <c r="AA24">
        <v>150</v>
      </c>
      <c r="AB24">
        <v>0</v>
      </c>
      <c r="AC24">
        <v>25</v>
      </c>
      <c r="AD24">
        <v>0</v>
      </c>
      <c r="AE24">
        <v>76.739999999999995</v>
      </c>
      <c r="AF24">
        <v>179.2</v>
      </c>
      <c r="AG24">
        <v>48.35</v>
      </c>
      <c r="AH24">
        <v>7.94</v>
      </c>
      <c r="AI24">
        <v>30.6</v>
      </c>
      <c r="AJ24">
        <v>50</v>
      </c>
      <c r="AK24">
        <v>0</v>
      </c>
      <c r="AL24">
        <v>0</v>
      </c>
      <c r="AM24">
        <v>50</v>
      </c>
      <c r="AN24">
        <v>0</v>
      </c>
      <c r="AO24">
        <v>200</v>
      </c>
      <c r="AP24">
        <v>0</v>
      </c>
    </row>
    <row r="25" spans="1:42">
      <c r="A25" t="s">
        <v>252</v>
      </c>
      <c r="G25" t="s">
        <v>67</v>
      </c>
      <c r="H25" s="73">
        <v>0.39</v>
      </c>
      <c r="I25" s="46">
        <v>0</v>
      </c>
      <c r="J25" s="46">
        <v>7.94</v>
      </c>
      <c r="K25" s="46">
        <v>48.35</v>
      </c>
      <c r="L25" s="46">
        <v>0</v>
      </c>
      <c r="M25" s="74">
        <v>0</v>
      </c>
      <c r="N25" s="73">
        <v>284.79999999999995</v>
      </c>
      <c r="O25" s="46">
        <v>326.74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0.39</v>
      </c>
      <c r="Y25">
        <v>50</v>
      </c>
      <c r="Z25">
        <v>0</v>
      </c>
      <c r="AA25">
        <v>150</v>
      </c>
      <c r="AB25">
        <v>0</v>
      </c>
      <c r="AC25">
        <v>25</v>
      </c>
      <c r="AD25">
        <v>0</v>
      </c>
      <c r="AE25">
        <v>76.739999999999995</v>
      </c>
      <c r="AF25">
        <v>179.2</v>
      </c>
      <c r="AG25">
        <v>48.35</v>
      </c>
      <c r="AH25">
        <v>7.94</v>
      </c>
      <c r="AI25">
        <v>30.6</v>
      </c>
      <c r="AJ25">
        <v>50</v>
      </c>
      <c r="AK25">
        <v>0</v>
      </c>
      <c r="AL25">
        <v>0</v>
      </c>
      <c r="AM25">
        <v>50</v>
      </c>
      <c r="AN25">
        <v>0</v>
      </c>
      <c r="AO25">
        <v>200</v>
      </c>
      <c r="AP25">
        <v>0</v>
      </c>
    </row>
    <row r="26" spans="1:42">
      <c r="A26" t="s">
        <v>253</v>
      </c>
      <c r="G26" t="s">
        <v>68</v>
      </c>
      <c r="H26" s="73">
        <v>0.39</v>
      </c>
      <c r="I26" s="46">
        <v>0</v>
      </c>
      <c r="J26" s="46">
        <v>7.94</v>
      </c>
      <c r="K26" s="46">
        <v>48.35</v>
      </c>
      <c r="L26" s="46">
        <v>0</v>
      </c>
      <c r="M26" s="74">
        <v>0</v>
      </c>
      <c r="N26" s="73">
        <v>284.79999999999995</v>
      </c>
      <c r="O26" s="46">
        <v>326.74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0.39</v>
      </c>
      <c r="Y26">
        <v>50</v>
      </c>
      <c r="Z26">
        <v>0</v>
      </c>
      <c r="AA26">
        <v>150</v>
      </c>
      <c r="AB26">
        <v>0</v>
      </c>
      <c r="AC26">
        <v>25</v>
      </c>
      <c r="AD26">
        <v>0</v>
      </c>
      <c r="AE26">
        <v>76.739999999999995</v>
      </c>
      <c r="AF26">
        <v>179.2</v>
      </c>
      <c r="AG26">
        <v>48.35</v>
      </c>
      <c r="AH26">
        <v>7.94</v>
      </c>
      <c r="AI26">
        <v>30.6</v>
      </c>
      <c r="AJ26">
        <v>50</v>
      </c>
      <c r="AK26">
        <v>0</v>
      </c>
      <c r="AL26">
        <v>0</v>
      </c>
      <c r="AM26">
        <v>50</v>
      </c>
      <c r="AN26">
        <v>0</v>
      </c>
      <c r="AO26">
        <v>200</v>
      </c>
      <c r="AP26">
        <v>0</v>
      </c>
    </row>
    <row r="27" spans="1:42">
      <c r="A27" t="s">
        <v>254</v>
      </c>
      <c r="G27" t="s">
        <v>69</v>
      </c>
      <c r="H27" s="73">
        <v>0.53</v>
      </c>
      <c r="I27" s="46">
        <v>0</v>
      </c>
      <c r="J27" s="46">
        <v>7.84</v>
      </c>
      <c r="K27" s="46">
        <v>48.35</v>
      </c>
      <c r="L27" s="46">
        <v>0</v>
      </c>
      <c r="M27" s="74">
        <v>0</v>
      </c>
      <c r="N27" s="73">
        <v>266.89999999999998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191.9</v>
      </c>
      <c r="X27">
        <v>0.53</v>
      </c>
      <c r="Y27">
        <v>50</v>
      </c>
      <c r="Z27">
        <v>0</v>
      </c>
      <c r="AA27">
        <v>0</v>
      </c>
      <c r="AB27">
        <v>0</v>
      </c>
      <c r="AC27">
        <v>25</v>
      </c>
      <c r="AD27">
        <v>0</v>
      </c>
      <c r="AE27">
        <v>0</v>
      </c>
      <c r="AF27">
        <v>0</v>
      </c>
      <c r="AG27">
        <v>48.35</v>
      </c>
      <c r="AH27">
        <v>7.84</v>
      </c>
      <c r="AI27">
        <v>0</v>
      </c>
      <c r="AJ27">
        <v>50</v>
      </c>
      <c r="AK27">
        <v>0</v>
      </c>
      <c r="AL27">
        <v>0</v>
      </c>
      <c r="AM27">
        <v>50</v>
      </c>
      <c r="AN27">
        <v>0</v>
      </c>
      <c r="AO27">
        <v>100</v>
      </c>
      <c r="AP27">
        <v>0</v>
      </c>
    </row>
    <row r="28" spans="1:42">
      <c r="A28" t="s">
        <v>255</v>
      </c>
      <c r="G28" t="s">
        <v>70</v>
      </c>
      <c r="H28" s="73">
        <v>0.53</v>
      </c>
      <c r="I28" s="46">
        <v>0</v>
      </c>
      <c r="J28" s="46">
        <v>7.84</v>
      </c>
      <c r="K28" s="46">
        <v>48.35</v>
      </c>
      <c r="L28" s="46">
        <v>0</v>
      </c>
      <c r="M28" s="74">
        <v>0</v>
      </c>
      <c r="N28" s="73">
        <v>266.89999999999998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191.9</v>
      </c>
      <c r="X28">
        <v>0.53</v>
      </c>
      <c r="Y28">
        <v>50</v>
      </c>
      <c r="Z28">
        <v>0</v>
      </c>
      <c r="AA28">
        <v>0</v>
      </c>
      <c r="AB28">
        <v>0</v>
      </c>
      <c r="AC28">
        <v>25</v>
      </c>
      <c r="AD28">
        <v>0</v>
      </c>
      <c r="AE28">
        <v>0</v>
      </c>
      <c r="AF28">
        <v>0</v>
      </c>
      <c r="AG28">
        <v>48.35</v>
      </c>
      <c r="AH28">
        <v>7.84</v>
      </c>
      <c r="AI28">
        <v>0</v>
      </c>
      <c r="AJ28">
        <v>50</v>
      </c>
      <c r="AK28">
        <v>0</v>
      </c>
      <c r="AL28">
        <v>0</v>
      </c>
      <c r="AM28">
        <v>50</v>
      </c>
      <c r="AN28">
        <v>0</v>
      </c>
      <c r="AO28">
        <v>100</v>
      </c>
      <c r="AP28">
        <v>0</v>
      </c>
    </row>
    <row r="29" spans="1:42">
      <c r="A29" t="s">
        <v>263</v>
      </c>
      <c r="G29" t="s">
        <v>71</v>
      </c>
      <c r="H29" s="73">
        <v>0.53</v>
      </c>
      <c r="I29" s="46">
        <v>0</v>
      </c>
      <c r="J29" s="46">
        <v>7.84</v>
      </c>
      <c r="K29" s="46">
        <v>48.35</v>
      </c>
      <c r="L29" s="46">
        <v>0</v>
      </c>
      <c r="M29" s="74">
        <v>0</v>
      </c>
      <c r="N29" s="73">
        <v>266.89999999999998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191.9</v>
      </c>
      <c r="X29">
        <v>0.53</v>
      </c>
      <c r="Y29">
        <v>50</v>
      </c>
      <c r="Z29">
        <v>0</v>
      </c>
      <c r="AA29">
        <v>0</v>
      </c>
      <c r="AB29">
        <v>0</v>
      </c>
      <c r="AC29">
        <v>25</v>
      </c>
      <c r="AD29">
        <v>0</v>
      </c>
      <c r="AE29">
        <v>0</v>
      </c>
      <c r="AF29">
        <v>0</v>
      </c>
      <c r="AG29">
        <v>48.35</v>
      </c>
      <c r="AH29">
        <v>7.84</v>
      </c>
      <c r="AI29">
        <v>0</v>
      </c>
      <c r="AJ29">
        <v>50</v>
      </c>
      <c r="AK29">
        <v>0</v>
      </c>
      <c r="AL29">
        <v>0</v>
      </c>
      <c r="AM29">
        <v>50</v>
      </c>
      <c r="AN29">
        <v>0</v>
      </c>
      <c r="AO29">
        <v>100</v>
      </c>
      <c r="AP29">
        <v>0</v>
      </c>
    </row>
    <row r="30" spans="1:42">
      <c r="A30" t="s">
        <v>264</v>
      </c>
      <c r="G30" t="s">
        <v>72</v>
      </c>
      <c r="H30" s="73">
        <v>0.53</v>
      </c>
      <c r="I30" s="46">
        <v>0</v>
      </c>
      <c r="J30" s="46">
        <v>7.84</v>
      </c>
      <c r="K30" s="46">
        <v>48.35</v>
      </c>
      <c r="L30" s="46">
        <v>0</v>
      </c>
      <c r="M30" s="74">
        <v>0</v>
      </c>
      <c r="N30" s="73">
        <v>266.89999999999998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191.9</v>
      </c>
      <c r="X30">
        <v>0.53</v>
      </c>
      <c r="Y30">
        <v>50</v>
      </c>
      <c r="Z30">
        <v>0</v>
      </c>
      <c r="AA30">
        <v>0</v>
      </c>
      <c r="AB30">
        <v>0</v>
      </c>
      <c r="AC30">
        <v>25</v>
      </c>
      <c r="AD30">
        <v>0</v>
      </c>
      <c r="AE30">
        <v>0</v>
      </c>
      <c r="AF30">
        <v>0</v>
      </c>
      <c r="AG30">
        <v>48.35</v>
      </c>
      <c r="AH30">
        <v>7.84</v>
      </c>
      <c r="AI30">
        <v>0</v>
      </c>
      <c r="AJ30">
        <v>50</v>
      </c>
      <c r="AK30">
        <v>0</v>
      </c>
      <c r="AL30">
        <v>0</v>
      </c>
      <c r="AM30">
        <v>50</v>
      </c>
      <c r="AN30">
        <v>0</v>
      </c>
      <c r="AO30">
        <v>100</v>
      </c>
      <c r="AP30">
        <v>0</v>
      </c>
    </row>
    <row r="31" spans="1:42">
      <c r="A31" t="s">
        <v>274</v>
      </c>
      <c r="G31" t="s">
        <v>73</v>
      </c>
      <c r="H31" s="73">
        <v>0.57999999999999996</v>
      </c>
      <c r="I31" s="46">
        <v>0</v>
      </c>
      <c r="J31" s="46">
        <v>7.84</v>
      </c>
      <c r="K31" s="46">
        <v>48.35</v>
      </c>
      <c r="L31" s="46">
        <v>0.5</v>
      </c>
      <c r="M31" s="74">
        <v>0</v>
      </c>
      <c r="N31" s="73">
        <v>266.89999999999998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191.9</v>
      </c>
      <c r="X31">
        <v>0.57999999999999996</v>
      </c>
      <c r="Y31">
        <v>50</v>
      </c>
      <c r="Z31">
        <v>0</v>
      </c>
      <c r="AA31">
        <v>0</v>
      </c>
      <c r="AB31">
        <v>0</v>
      </c>
      <c r="AC31">
        <v>25</v>
      </c>
      <c r="AD31">
        <v>0.5</v>
      </c>
      <c r="AE31">
        <v>0</v>
      </c>
      <c r="AF31">
        <v>0</v>
      </c>
      <c r="AG31">
        <v>48.35</v>
      </c>
      <c r="AH31">
        <v>7.84</v>
      </c>
      <c r="AI31">
        <v>0</v>
      </c>
      <c r="AJ31">
        <v>50</v>
      </c>
      <c r="AK31">
        <v>0</v>
      </c>
      <c r="AL31">
        <v>0</v>
      </c>
      <c r="AM31">
        <v>50</v>
      </c>
      <c r="AN31">
        <v>0</v>
      </c>
      <c r="AO31">
        <v>100</v>
      </c>
      <c r="AP31">
        <v>0</v>
      </c>
    </row>
    <row r="32" spans="1:42">
      <c r="A32" t="s">
        <v>275</v>
      </c>
      <c r="G32" t="s">
        <v>74</v>
      </c>
      <c r="H32" s="73">
        <v>0.57999999999999996</v>
      </c>
      <c r="I32" s="46">
        <v>0</v>
      </c>
      <c r="J32" s="46">
        <v>7.84</v>
      </c>
      <c r="K32" s="46">
        <v>48.35</v>
      </c>
      <c r="L32" s="46">
        <v>0.84</v>
      </c>
      <c r="M32" s="74">
        <v>0</v>
      </c>
      <c r="N32" s="73">
        <v>266.89999999999998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191.9</v>
      </c>
      <c r="X32">
        <v>0.57999999999999996</v>
      </c>
      <c r="Y32">
        <v>50</v>
      </c>
      <c r="Z32">
        <v>0</v>
      </c>
      <c r="AA32">
        <v>0</v>
      </c>
      <c r="AB32">
        <v>0</v>
      </c>
      <c r="AC32">
        <v>25</v>
      </c>
      <c r="AD32">
        <v>0.84</v>
      </c>
      <c r="AE32">
        <v>0</v>
      </c>
      <c r="AF32">
        <v>0</v>
      </c>
      <c r="AG32">
        <v>48.35</v>
      </c>
      <c r="AH32">
        <v>7.84</v>
      </c>
      <c r="AI32">
        <v>0</v>
      </c>
      <c r="AJ32">
        <v>50</v>
      </c>
      <c r="AK32">
        <v>0</v>
      </c>
      <c r="AL32">
        <v>0</v>
      </c>
      <c r="AM32">
        <v>50</v>
      </c>
      <c r="AN32">
        <v>0</v>
      </c>
      <c r="AO32">
        <v>100</v>
      </c>
      <c r="AP32">
        <v>0</v>
      </c>
    </row>
    <row r="33" spans="1:42">
      <c r="A33" t="s">
        <v>276</v>
      </c>
      <c r="G33" t="s">
        <v>75</v>
      </c>
      <c r="H33" s="73">
        <v>0.57999999999999996</v>
      </c>
      <c r="I33" s="46">
        <v>0</v>
      </c>
      <c r="J33" s="46">
        <v>7.84</v>
      </c>
      <c r="K33" s="46">
        <v>48.35</v>
      </c>
      <c r="L33" s="46">
        <v>1.26</v>
      </c>
      <c r="M33" s="74">
        <v>0</v>
      </c>
      <c r="N33" s="73">
        <v>266.89999999999998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191.9</v>
      </c>
      <c r="X33">
        <v>0.57999999999999996</v>
      </c>
      <c r="Y33">
        <v>50</v>
      </c>
      <c r="Z33">
        <v>0</v>
      </c>
      <c r="AA33">
        <v>0</v>
      </c>
      <c r="AB33">
        <v>0</v>
      </c>
      <c r="AC33">
        <v>25</v>
      </c>
      <c r="AD33">
        <v>1.26</v>
      </c>
      <c r="AE33">
        <v>0</v>
      </c>
      <c r="AF33">
        <v>0</v>
      </c>
      <c r="AG33">
        <v>48.35</v>
      </c>
      <c r="AH33">
        <v>7.84</v>
      </c>
      <c r="AI33">
        <v>0</v>
      </c>
      <c r="AJ33">
        <v>50</v>
      </c>
      <c r="AK33">
        <v>0</v>
      </c>
      <c r="AL33">
        <v>0</v>
      </c>
      <c r="AM33">
        <v>50</v>
      </c>
      <c r="AN33">
        <v>0</v>
      </c>
      <c r="AO33">
        <v>100</v>
      </c>
      <c r="AP33">
        <v>0</v>
      </c>
    </row>
    <row r="34" spans="1:42">
      <c r="A34" t="s">
        <v>277</v>
      </c>
      <c r="G34" t="s">
        <v>76</v>
      </c>
      <c r="H34" s="73">
        <v>0.57999999999999996</v>
      </c>
      <c r="I34" s="46">
        <v>0</v>
      </c>
      <c r="J34" s="46">
        <v>7.84</v>
      </c>
      <c r="K34" s="46">
        <v>48.35</v>
      </c>
      <c r="L34" s="46">
        <v>1.78</v>
      </c>
      <c r="M34" s="74">
        <v>0</v>
      </c>
      <c r="N34" s="73">
        <v>266.89999999999998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191.9</v>
      </c>
      <c r="X34">
        <v>0.57999999999999996</v>
      </c>
      <c r="Y34">
        <v>50</v>
      </c>
      <c r="Z34">
        <v>0</v>
      </c>
      <c r="AA34">
        <v>0</v>
      </c>
      <c r="AB34">
        <v>0</v>
      </c>
      <c r="AC34">
        <v>25</v>
      </c>
      <c r="AD34">
        <v>1.78</v>
      </c>
      <c r="AE34">
        <v>0</v>
      </c>
      <c r="AF34">
        <v>0</v>
      </c>
      <c r="AG34">
        <v>48.35</v>
      </c>
      <c r="AH34">
        <v>7.84</v>
      </c>
      <c r="AI34">
        <v>0</v>
      </c>
      <c r="AJ34">
        <v>50</v>
      </c>
      <c r="AK34">
        <v>0</v>
      </c>
      <c r="AL34">
        <v>0</v>
      </c>
      <c r="AM34">
        <v>50</v>
      </c>
      <c r="AN34">
        <v>0</v>
      </c>
      <c r="AO34">
        <v>100</v>
      </c>
      <c r="AP34">
        <v>0</v>
      </c>
    </row>
    <row r="35" spans="1:42">
      <c r="A35" t="s">
        <v>279</v>
      </c>
      <c r="G35" t="s">
        <v>77</v>
      </c>
      <c r="H35" s="73">
        <v>0.97</v>
      </c>
      <c r="I35" s="46">
        <v>0</v>
      </c>
      <c r="J35" s="46">
        <v>7.76</v>
      </c>
      <c r="K35" s="46">
        <v>48.35</v>
      </c>
      <c r="L35" s="46">
        <v>2.33</v>
      </c>
      <c r="M35" s="74">
        <v>0</v>
      </c>
      <c r="N35" s="73">
        <v>266.89999999999998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191.9</v>
      </c>
      <c r="X35">
        <v>0.97</v>
      </c>
      <c r="Y35">
        <v>50</v>
      </c>
      <c r="Z35">
        <v>0</v>
      </c>
      <c r="AA35">
        <v>0</v>
      </c>
      <c r="AB35">
        <v>0</v>
      </c>
      <c r="AC35">
        <v>25</v>
      </c>
      <c r="AD35">
        <v>2.33</v>
      </c>
      <c r="AE35">
        <v>0</v>
      </c>
      <c r="AF35">
        <v>0</v>
      </c>
      <c r="AG35">
        <v>48.35</v>
      </c>
      <c r="AH35">
        <v>7.76</v>
      </c>
      <c r="AI35">
        <v>0</v>
      </c>
      <c r="AJ35">
        <v>50</v>
      </c>
      <c r="AK35">
        <v>0</v>
      </c>
      <c r="AL35">
        <v>0</v>
      </c>
      <c r="AM35">
        <v>50</v>
      </c>
      <c r="AN35">
        <v>0</v>
      </c>
      <c r="AO35">
        <v>100</v>
      </c>
      <c r="AP35">
        <v>0</v>
      </c>
    </row>
    <row r="36" spans="1:42">
      <c r="A36" t="s">
        <v>309</v>
      </c>
      <c r="G36" t="s">
        <v>78</v>
      </c>
      <c r="H36" s="73">
        <v>0.97</v>
      </c>
      <c r="I36" s="46">
        <v>0</v>
      </c>
      <c r="J36" s="46">
        <v>7.76</v>
      </c>
      <c r="K36" s="46">
        <v>48.35</v>
      </c>
      <c r="L36" s="46">
        <v>2.87</v>
      </c>
      <c r="M36" s="74">
        <v>0</v>
      </c>
      <c r="N36" s="73">
        <v>266.89999999999998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191.9</v>
      </c>
      <c r="X36">
        <v>0.97</v>
      </c>
      <c r="Y36">
        <v>50</v>
      </c>
      <c r="Z36">
        <v>0</v>
      </c>
      <c r="AA36">
        <v>0</v>
      </c>
      <c r="AB36">
        <v>0</v>
      </c>
      <c r="AC36">
        <v>25</v>
      </c>
      <c r="AD36">
        <v>2.87</v>
      </c>
      <c r="AE36">
        <v>0</v>
      </c>
      <c r="AF36">
        <v>0</v>
      </c>
      <c r="AG36">
        <v>48.35</v>
      </c>
      <c r="AH36">
        <v>7.76</v>
      </c>
      <c r="AI36">
        <v>0</v>
      </c>
      <c r="AJ36">
        <v>50</v>
      </c>
      <c r="AK36">
        <v>0</v>
      </c>
      <c r="AL36">
        <v>0</v>
      </c>
      <c r="AM36">
        <v>50</v>
      </c>
      <c r="AN36">
        <v>0</v>
      </c>
      <c r="AO36">
        <v>100</v>
      </c>
      <c r="AP36">
        <v>0</v>
      </c>
    </row>
    <row r="37" spans="1:42">
      <c r="A37" t="s">
        <v>310</v>
      </c>
      <c r="G37" t="s">
        <v>79</v>
      </c>
      <c r="H37" s="73">
        <v>0.97</v>
      </c>
      <c r="I37" s="46">
        <v>0</v>
      </c>
      <c r="J37" s="46">
        <v>7.76</v>
      </c>
      <c r="K37" s="46">
        <v>48.35</v>
      </c>
      <c r="L37" s="46">
        <v>3.45</v>
      </c>
      <c r="M37" s="74">
        <v>0</v>
      </c>
      <c r="N37" s="73">
        <v>266.89999999999998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191.9</v>
      </c>
      <c r="X37">
        <v>0.97</v>
      </c>
      <c r="Y37">
        <v>50</v>
      </c>
      <c r="Z37">
        <v>0</v>
      </c>
      <c r="AA37">
        <v>0</v>
      </c>
      <c r="AB37">
        <v>0</v>
      </c>
      <c r="AC37">
        <v>25</v>
      </c>
      <c r="AD37">
        <v>3.45</v>
      </c>
      <c r="AE37">
        <v>0</v>
      </c>
      <c r="AF37">
        <v>0</v>
      </c>
      <c r="AG37">
        <v>48.35</v>
      </c>
      <c r="AH37">
        <v>7.76</v>
      </c>
      <c r="AI37">
        <v>0</v>
      </c>
      <c r="AJ37">
        <v>50</v>
      </c>
      <c r="AK37">
        <v>0</v>
      </c>
      <c r="AL37">
        <v>0</v>
      </c>
      <c r="AM37">
        <v>50</v>
      </c>
      <c r="AN37">
        <v>0</v>
      </c>
      <c r="AO37">
        <v>100</v>
      </c>
      <c r="AP37">
        <v>0</v>
      </c>
    </row>
    <row r="38" spans="1:42">
      <c r="A38" t="s">
        <v>311</v>
      </c>
      <c r="G38" t="s">
        <v>80</v>
      </c>
      <c r="H38" s="73">
        <v>0.97</v>
      </c>
      <c r="I38" s="46">
        <v>0</v>
      </c>
      <c r="J38" s="46">
        <v>7.76</v>
      </c>
      <c r="K38" s="46">
        <v>48.35</v>
      </c>
      <c r="L38" s="46">
        <v>4.01</v>
      </c>
      <c r="M38" s="74">
        <v>0</v>
      </c>
      <c r="N38" s="73">
        <v>266.89999999999998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191.9</v>
      </c>
      <c r="X38">
        <v>0.97</v>
      </c>
      <c r="Y38">
        <v>50</v>
      </c>
      <c r="Z38">
        <v>0</v>
      </c>
      <c r="AA38">
        <v>0</v>
      </c>
      <c r="AB38">
        <v>0</v>
      </c>
      <c r="AC38">
        <v>25</v>
      </c>
      <c r="AD38">
        <v>4.01</v>
      </c>
      <c r="AE38">
        <v>0</v>
      </c>
      <c r="AF38">
        <v>0</v>
      </c>
      <c r="AG38">
        <v>48.35</v>
      </c>
      <c r="AH38">
        <v>7.76</v>
      </c>
      <c r="AI38">
        <v>0</v>
      </c>
      <c r="AJ38">
        <v>50</v>
      </c>
      <c r="AK38">
        <v>0</v>
      </c>
      <c r="AL38">
        <v>0</v>
      </c>
      <c r="AM38">
        <v>50</v>
      </c>
      <c r="AN38">
        <v>0</v>
      </c>
      <c r="AO38">
        <v>100</v>
      </c>
      <c r="AP38">
        <v>0</v>
      </c>
    </row>
    <row r="39" spans="1:42">
      <c r="A39" t="s">
        <v>312</v>
      </c>
      <c r="G39" t="s">
        <v>81</v>
      </c>
      <c r="H39" s="73">
        <v>0.97</v>
      </c>
      <c r="I39" s="46">
        <v>0</v>
      </c>
      <c r="J39" s="46">
        <v>7.66</v>
      </c>
      <c r="K39" s="46">
        <v>65.760000000000005</v>
      </c>
      <c r="L39" s="46">
        <v>4.59</v>
      </c>
      <c r="M39" s="74">
        <v>0</v>
      </c>
      <c r="N39" s="73">
        <v>266.89999999999998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191.9</v>
      </c>
      <c r="X39">
        <v>0.97</v>
      </c>
      <c r="Y39">
        <v>50</v>
      </c>
      <c r="Z39">
        <v>0</v>
      </c>
      <c r="AA39">
        <v>0</v>
      </c>
      <c r="AB39">
        <v>0</v>
      </c>
      <c r="AC39">
        <v>25</v>
      </c>
      <c r="AD39">
        <v>4.59</v>
      </c>
      <c r="AE39">
        <v>0</v>
      </c>
      <c r="AF39">
        <v>0</v>
      </c>
      <c r="AG39">
        <v>48.35</v>
      </c>
      <c r="AH39">
        <v>7.66</v>
      </c>
      <c r="AI39">
        <v>0</v>
      </c>
      <c r="AJ39">
        <v>50</v>
      </c>
      <c r="AK39">
        <v>17.41</v>
      </c>
      <c r="AL39">
        <v>0</v>
      </c>
      <c r="AM39">
        <v>50</v>
      </c>
      <c r="AN39">
        <v>0</v>
      </c>
      <c r="AO39">
        <v>100</v>
      </c>
      <c r="AP39">
        <v>0</v>
      </c>
    </row>
    <row r="40" spans="1:42">
      <c r="A40" t="s">
        <v>329</v>
      </c>
      <c r="G40" t="s">
        <v>82</v>
      </c>
      <c r="H40" s="73">
        <v>0.97</v>
      </c>
      <c r="I40" s="46">
        <v>0</v>
      </c>
      <c r="J40" s="46">
        <v>7.66</v>
      </c>
      <c r="K40" s="46">
        <v>65.760000000000005</v>
      </c>
      <c r="L40" s="46">
        <v>5.12</v>
      </c>
      <c r="M40" s="74">
        <v>0</v>
      </c>
      <c r="N40" s="73">
        <v>266.89999999999998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191.9</v>
      </c>
      <c r="X40">
        <v>0.97</v>
      </c>
      <c r="Y40">
        <v>50</v>
      </c>
      <c r="Z40">
        <v>0</v>
      </c>
      <c r="AA40">
        <v>0</v>
      </c>
      <c r="AB40">
        <v>0</v>
      </c>
      <c r="AC40">
        <v>25</v>
      </c>
      <c r="AD40">
        <v>5.12</v>
      </c>
      <c r="AE40">
        <v>0</v>
      </c>
      <c r="AF40">
        <v>0</v>
      </c>
      <c r="AG40">
        <v>48.35</v>
      </c>
      <c r="AH40">
        <v>7.66</v>
      </c>
      <c r="AI40">
        <v>0</v>
      </c>
      <c r="AJ40">
        <v>50</v>
      </c>
      <c r="AK40">
        <v>17.41</v>
      </c>
      <c r="AL40">
        <v>0</v>
      </c>
      <c r="AM40">
        <v>50</v>
      </c>
      <c r="AN40">
        <v>0</v>
      </c>
      <c r="AO40">
        <v>100</v>
      </c>
      <c r="AP40">
        <v>0</v>
      </c>
    </row>
    <row r="41" spans="1:42">
      <c r="A41" t="s">
        <v>330</v>
      </c>
      <c r="G41" t="s">
        <v>83</v>
      </c>
      <c r="H41" s="73">
        <v>0.97</v>
      </c>
      <c r="I41" s="46">
        <v>0</v>
      </c>
      <c r="J41" s="46">
        <v>7.66</v>
      </c>
      <c r="K41" s="46">
        <v>65.760000000000005</v>
      </c>
      <c r="L41" s="46">
        <v>5.61</v>
      </c>
      <c r="M41" s="74">
        <v>0</v>
      </c>
      <c r="N41" s="73">
        <v>266.89999999999998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191.9</v>
      </c>
      <c r="X41">
        <v>0.97</v>
      </c>
      <c r="Y41">
        <v>50</v>
      </c>
      <c r="Z41">
        <v>0</v>
      </c>
      <c r="AA41">
        <v>0</v>
      </c>
      <c r="AB41">
        <v>0</v>
      </c>
      <c r="AC41">
        <v>25</v>
      </c>
      <c r="AD41">
        <v>5.61</v>
      </c>
      <c r="AE41">
        <v>0</v>
      </c>
      <c r="AF41">
        <v>0</v>
      </c>
      <c r="AG41">
        <v>48.35</v>
      </c>
      <c r="AH41">
        <v>7.66</v>
      </c>
      <c r="AI41">
        <v>0</v>
      </c>
      <c r="AJ41">
        <v>50</v>
      </c>
      <c r="AK41">
        <v>17.41</v>
      </c>
      <c r="AL41">
        <v>0</v>
      </c>
      <c r="AM41">
        <v>50</v>
      </c>
      <c r="AN41">
        <v>0</v>
      </c>
      <c r="AO41">
        <v>100</v>
      </c>
      <c r="AP41">
        <v>0</v>
      </c>
    </row>
    <row r="42" spans="1:42">
      <c r="A42" t="s">
        <v>331</v>
      </c>
      <c r="G42" t="s">
        <v>84</v>
      </c>
      <c r="H42" s="73">
        <v>0.97</v>
      </c>
      <c r="I42" s="46">
        <v>0</v>
      </c>
      <c r="J42" s="46">
        <v>7.66</v>
      </c>
      <c r="K42" s="46">
        <v>65.760000000000005</v>
      </c>
      <c r="L42" s="46">
        <v>6.08</v>
      </c>
      <c r="M42" s="74">
        <v>0</v>
      </c>
      <c r="N42" s="73">
        <v>266.89999999999998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191.9</v>
      </c>
      <c r="X42">
        <v>0.97</v>
      </c>
      <c r="Y42">
        <v>50</v>
      </c>
      <c r="Z42">
        <v>0</v>
      </c>
      <c r="AA42">
        <v>0</v>
      </c>
      <c r="AB42">
        <v>0</v>
      </c>
      <c r="AC42">
        <v>25</v>
      </c>
      <c r="AD42">
        <v>6.08</v>
      </c>
      <c r="AE42">
        <v>0</v>
      </c>
      <c r="AF42">
        <v>0</v>
      </c>
      <c r="AG42">
        <v>48.35</v>
      </c>
      <c r="AH42">
        <v>7.66</v>
      </c>
      <c r="AI42">
        <v>0</v>
      </c>
      <c r="AJ42">
        <v>50</v>
      </c>
      <c r="AK42">
        <v>17.41</v>
      </c>
      <c r="AL42">
        <v>0</v>
      </c>
      <c r="AM42">
        <v>50</v>
      </c>
      <c r="AN42">
        <v>0</v>
      </c>
      <c r="AO42">
        <v>100</v>
      </c>
      <c r="AP42">
        <v>0</v>
      </c>
    </row>
    <row r="43" spans="1:42">
      <c r="A43" t="s">
        <v>337</v>
      </c>
      <c r="G43" t="s">
        <v>85</v>
      </c>
      <c r="H43" s="73">
        <v>0.97</v>
      </c>
      <c r="I43" s="46">
        <v>0</v>
      </c>
      <c r="J43" s="46">
        <v>7.57</v>
      </c>
      <c r="K43" s="46">
        <v>48.35</v>
      </c>
      <c r="L43" s="46">
        <v>6.53</v>
      </c>
      <c r="M43" s="74">
        <v>0</v>
      </c>
      <c r="N43" s="73">
        <v>266.89999999999998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191.9</v>
      </c>
      <c r="X43">
        <v>0.97</v>
      </c>
      <c r="Y43">
        <v>50</v>
      </c>
      <c r="Z43">
        <v>0</v>
      </c>
      <c r="AA43">
        <v>0</v>
      </c>
      <c r="AB43">
        <v>0</v>
      </c>
      <c r="AC43">
        <v>25</v>
      </c>
      <c r="AD43">
        <v>6.53</v>
      </c>
      <c r="AE43">
        <v>0</v>
      </c>
      <c r="AF43">
        <v>0</v>
      </c>
      <c r="AG43">
        <v>48.35</v>
      </c>
      <c r="AH43">
        <v>7.57</v>
      </c>
      <c r="AI43">
        <v>0</v>
      </c>
      <c r="AJ43">
        <v>50</v>
      </c>
      <c r="AK43">
        <v>0</v>
      </c>
      <c r="AL43">
        <v>0</v>
      </c>
      <c r="AM43">
        <v>50</v>
      </c>
      <c r="AN43">
        <v>0</v>
      </c>
      <c r="AO43">
        <v>100</v>
      </c>
      <c r="AP43">
        <v>0</v>
      </c>
    </row>
    <row r="44" spans="1:42">
      <c r="A44" t="s">
        <v>339</v>
      </c>
      <c r="G44" t="s">
        <v>86</v>
      </c>
      <c r="H44" s="73">
        <v>0.97</v>
      </c>
      <c r="I44" s="46">
        <v>0</v>
      </c>
      <c r="J44" s="46">
        <v>7.57</v>
      </c>
      <c r="K44" s="46">
        <v>48.35</v>
      </c>
      <c r="L44" s="46">
        <v>6.89</v>
      </c>
      <c r="M44" s="74">
        <v>0</v>
      </c>
      <c r="N44" s="73">
        <v>266.89999999999998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191.9</v>
      </c>
      <c r="X44">
        <v>0.97</v>
      </c>
      <c r="Y44">
        <v>50</v>
      </c>
      <c r="Z44">
        <v>0</v>
      </c>
      <c r="AA44">
        <v>0</v>
      </c>
      <c r="AB44">
        <v>0</v>
      </c>
      <c r="AC44">
        <v>25</v>
      </c>
      <c r="AD44">
        <v>6.89</v>
      </c>
      <c r="AE44">
        <v>0</v>
      </c>
      <c r="AF44">
        <v>0</v>
      </c>
      <c r="AG44">
        <v>48.35</v>
      </c>
      <c r="AH44">
        <v>7.57</v>
      </c>
      <c r="AI44">
        <v>0</v>
      </c>
      <c r="AJ44">
        <v>50</v>
      </c>
      <c r="AK44">
        <v>0</v>
      </c>
      <c r="AL44">
        <v>0</v>
      </c>
      <c r="AM44">
        <v>50</v>
      </c>
      <c r="AN44">
        <v>0</v>
      </c>
      <c r="AO44">
        <v>100</v>
      </c>
      <c r="AP44">
        <v>0</v>
      </c>
    </row>
    <row r="45" spans="1:42">
      <c r="A45" t="s">
        <v>358</v>
      </c>
      <c r="G45" t="s">
        <v>87</v>
      </c>
      <c r="H45" s="73">
        <v>0.97</v>
      </c>
      <c r="I45" s="46">
        <v>0</v>
      </c>
      <c r="J45" s="46">
        <v>7.57</v>
      </c>
      <c r="K45" s="46">
        <v>48.35</v>
      </c>
      <c r="L45" s="46">
        <v>7.27</v>
      </c>
      <c r="M45" s="74">
        <v>0</v>
      </c>
      <c r="N45" s="73">
        <v>266.89999999999998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191.9</v>
      </c>
      <c r="X45">
        <v>0.97</v>
      </c>
      <c r="Y45">
        <v>50</v>
      </c>
      <c r="Z45">
        <v>0</v>
      </c>
      <c r="AA45">
        <v>0</v>
      </c>
      <c r="AB45">
        <v>0</v>
      </c>
      <c r="AC45">
        <v>25</v>
      </c>
      <c r="AD45">
        <v>7.27</v>
      </c>
      <c r="AE45">
        <v>0</v>
      </c>
      <c r="AF45">
        <v>0</v>
      </c>
      <c r="AG45">
        <v>48.35</v>
      </c>
      <c r="AH45">
        <v>7.57</v>
      </c>
      <c r="AI45">
        <v>0</v>
      </c>
      <c r="AJ45">
        <v>50</v>
      </c>
      <c r="AK45">
        <v>0</v>
      </c>
      <c r="AL45">
        <v>0</v>
      </c>
      <c r="AM45">
        <v>50</v>
      </c>
      <c r="AN45">
        <v>0</v>
      </c>
      <c r="AO45">
        <v>100</v>
      </c>
      <c r="AP45">
        <v>0</v>
      </c>
    </row>
    <row r="46" spans="1:42">
      <c r="A46" t="s">
        <v>359</v>
      </c>
      <c r="G46" t="s">
        <v>88</v>
      </c>
      <c r="H46" s="73">
        <v>0.97</v>
      </c>
      <c r="I46" s="46">
        <v>0</v>
      </c>
      <c r="J46" s="46">
        <v>7.57</v>
      </c>
      <c r="K46" s="46">
        <v>48.35</v>
      </c>
      <c r="L46" s="46">
        <v>7.55</v>
      </c>
      <c r="M46" s="74">
        <v>0</v>
      </c>
      <c r="N46" s="73">
        <v>266.89999999999998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191.9</v>
      </c>
      <c r="X46">
        <v>0.97</v>
      </c>
      <c r="Y46">
        <v>50</v>
      </c>
      <c r="Z46">
        <v>0</v>
      </c>
      <c r="AA46">
        <v>0</v>
      </c>
      <c r="AB46">
        <v>0</v>
      </c>
      <c r="AC46">
        <v>25</v>
      </c>
      <c r="AD46">
        <v>7.55</v>
      </c>
      <c r="AE46">
        <v>0</v>
      </c>
      <c r="AF46">
        <v>0</v>
      </c>
      <c r="AG46">
        <v>48.35</v>
      </c>
      <c r="AH46">
        <v>7.57</v>
      </c>
      <c r="AI46">
        <v>0</v>
      </c>
      <c r="AJ46">
        <v>50</v>
      </c>
      <c r="AK46">
        <v>0</v>
      </c>
      <c r="AL46">
        <v>0</v>
      </c>
      <c r="AM46">
        <v>50</v>
      </c>
      <c r="AN46">
        <v>0</v>
      </c>
      <c r="AO46">
        <v>100</v>
      </c>
      <c r="AP46">
        <v>0</v>
      </c>
    </row>
    <row r="47" spans="1:42">
      <c r="A47" t="s">
        <v>360</v>
      </c>
      <c r="G47" t="s">
        <v>89</v>
      </c>
      <c r="H47" s="73">
        <v>0.97</v>
      </c>
      <c r="I47" s="46">
        <v>0</v>
      </c>
      <c r="J47" s="46">
        <v>8.4</v>
      </c>
      <c r="K47" s="46">
        <v>48.35</v>
      </c>
      <c r="L47" s="46">
        <v>7.84</v>
      </c>
      <c r="M47" s="74">
        <v>0</v>
      </c>
      <c r="N47" s="73">
        <v>266.89999999999998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191.9</v>
      </c>
      <c r="X47">
        <v>0.97</v>
      </c>
      <c r="Y47">
        <v>50</v>
      </c>
      <c r="Z47">
        <v>0</v>
      </c>
      <c r="AA47">
        <v>0</v>
      </c>
      <c r="AB47">
        <v>0</v>
      </c>
      <c r="AC47">
        <v>25</v>
      </c>
      <c r="AD47">
        <v>7.84</v>
      </c>
      <c r="AE47">
        <v>0</v>
      </c>
      <c r="AF47">
        <v>0</v>
      </c>
      <c r="AG47">
        <v>48.35</v>
      </c>
      <c r="AH47">
        <v>8.4</v>
      </c>
      <c r="AI47">
        <v>0</v>
      </c>
      <c r="AJ47">
        <v>50</v>
      </c>
      <c r="AK47">
        <v>0</v>
      </c>
      <c r="AL47">
        <v>0</v>
      </c>
      <c r="AM47">
        <v>50</v>
      </c>
      <c r="AN47">
        <v>0</v>
      </c>
      <c r="AO47">
        <v>100</v>
      </c>
      <c r="AP47">
        <v>0</v>
      </c>
    </row>
    <row r="48" spans="1:42">
      <c r="A48" t="s">
        <v>364</v>
      </c>
      <c r="G48" t="s">
        <v>90</v>
      </c>
      <c r="H48" s="73">
        <v>0.97</v>
      </c>
      <c r="I48" s="46">
        <v>0</v>
      </c>
      <c r="J48" s="46">
        <v>8.4</v>
      </c>
      <c r="K48" s="46">
        <v>48.35</v>
      </c>
      <c r="L48" s="46">
        <v>8.06</v>
      </c>
      <c r="M48" s="74">
        <v>0</v>
      </c>
      <c r="N48" s="73">
        <v>266.89999999999998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191.9</v>
      </c>
      <c r="X48">
        <v>0.97</v>
      </c>
      <c r="Y48">
        <v>50</v>
      </c>
      <c r="Z48">
        <v>0</v>
      </c>
      <c r="AA48">
        <v>0</v>
      </c>
      <c r="AB48">
        <v>0</v>
      </c>
      <c r="AC48">
        <v>25</v>
      </c>
      <c r="AD48">
        <v>8.06</v>
      </c>
      <c r="AE48">
        <v>0</v>
      </c>
      <c r="AF48">
        <v>0</v>
      </c>
      <c r="AG48">
        <v>48.35</v>
      </c>
      <c r="AH48">
        <v>8.4</v>
      </c>
      <c r="AI48">
        <v>0</v>
      </c>
      <c r="AJ48">
        <v>50</v>
      </c>
      <c r="AK48">
        <v>0</v>
      </c>
      <c r="AL48">
        <v>0</v>
      </c>
      <c r="AM48">
        <v>50</v>
      </c>
      <c r="AN48">
        <v>0</v>
      </c>
      <c r="AO48">
        <v>100</v>
      </c>
      <c r="AP48">
        <v>0</v>
      </c>
    </row>
    <row r="49" spans="1:42">
      <c r="A49" t="s">
        <v>365</v>
      </c>
      <c r="G49" t="s">
        <v>91</v>
      </c>
      <c r="H49" s="73">
        <v>0.97</v>
      </c>
      <c r="I49" s="46">
        <v>0</v>
      </c>
      <c r="J49" s="46">
        <v>8.4</v>
      </c>
      <c r="K49" s="46">
        <v>48.35</v>
      </c>
      <c r="L49" s="46">
        <v>8.15</v>
      </c>
      <c r="M49" s="74">
        <v>0</v>
      </c>
      <c r="N49" s="73">
        <v>266.89999999999998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191.9</v>
      </c>
      <c r="X49">
        <v>0.97</v>
      </c>
      <c r="Y49">
        <v>50</v>
      </c>
      <c r="Z49">
        <v>0</v>
      </c>
      <c r="AA49">
        <v>0</v>
      </c>
      <c r="AB49">
        <v>0</v>
      </c>
      <c r="AC49">
        <v>25</v>
      </c>
      <c r="AD49">
        <v>8.15</v>
      </c>
      <c r="AE49">
        <v>0</v>
      </c>
      <c r="AF49">
        <v>0</v>
      </c>
      <c r="AG49">
        <v>48.35</v>
      </c>
      <c r="AH49">
        <v>8.4</v>
      </c>
      <c r="AI49">
        <v>0</v>
      </c>
      <c r="AJ49">
        <v>50</v>
      </c>
      <c r="AK49">
        <v>0</v>
      </c>
      <c r="AL49">
        <v>0</v>
      </c>
      <c r="AM49">
        <v>50</v>
      </c>
      <c r="AN49">
        <v>0</v>
      </c>
      <c r="AO49">
        <v>100</v>
      </c>
      <c r="AP49">
        <v>0</v>
      </c>
    </row>
    <row r="50" spans="1:42">
      <c r="A50" t="s">
        <v>366</v>
      </c>
      <c r="G50" t="s">
        <v>92</v>
      </c>
      <c r="H50" s="73">
        <v>0.97</v>
      </c>
      <c r="I50" s="46">
        <v>0</v>
      </c>
      <c r="J50" s="46">
        <v>8.4</v>
      </c>
      <c r="K50" s="46">
        <v>48.35</v>
      </c>
      <c r="L50" s="46">
        <v>8.24</v>
      </c>
      <c r="M50" s="74">
        <v>0</v>
      </c>
      <c r="N50" s="73">
        <v>266.89999999999998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191.9</v>
      </c>
      <c r="X50">
        <v>0.97</v>
      </c>
      <c r="Y50">
        <v>50</v>
      </c>
      <c r="Z50">
        <v>0</v>
      </c>
      <c r="AA50">
        <v>0</v>
      </c>
      <c r="AB50">
        <v>0</v>
      </c>
      <c r="AC50">
        <v>25</v>
      </c>
      <c r="AD50">
        <v>8.24</v>
      </c>
      <c r="AE50">
        <v>0</v>
      </c>
      <c r="AF50">
        <v>0</v>
      </c>
      <c r="AG50">
        <v>48.35</v>
      </c>
      <c r="AH50">
        <v>8.4</v>
      </c>
      <c r="AI50">
        <v>0</v>
      </c>
      <c r="AJ50">
        <v>50</v>
      </c>
      <c r="AK50">
        <v>0</v>
      </c>
      <c r="AL50">
        <v>0</v>
      </c>
      <c r="AM50">
        <v>50</v>
      </c>
      <c r="AN50">
        <v>0</v>
      </c>
      <c r="AO50">
        <v>100</v>
      </c>
      <c r="AP50">
        <v>0</v>
      </c>
    </row>
    <row r="51" spans="1:42">
      <c r="A51" t="s">
        <v>367</v>
      </c>
      <c r="G51" t="s">
        <v>93</v>
      </c>
      <c r="H51" s="73">
        <v>0.97</v>
      </c>
      <c r="I51" s="46">
        <v>0</v>
      </c>
      <c r="J51" s="46">
        <v>8.4</v>
      </c>
      <c r="K51" s="46">
        <v>101.53999999999999</v>
      </c>
      <c r="L51" s="46">
        <v>8.31</v>
      </c>
      <c r="M51" s="74">
        <v>0</v>
      </c>
      <c r="N51" s="73">
        <v>266.89999999999998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191.9</v>
      </c>
      <c r="X51">
        <v>0.97</v>
      </c>
      <c r="Y51">
        <v>50</v>
      </c>
      <c r="Z51">
        <v>0</v>
      </c>
      <c r="AA51">
        <v>0</v>
      </c>
      <c r="AB51">
        <v>0</v>
      </c>
      <c r="AC51">
        <v>25</v>
      </c>
      <c r="AD51">
        <v>8.31</v>
      </c>
      <c r="AE51">
        <v>0</v>
      </c>
      <c r="AF51">
        <v>0</v>
      </c>
      <c r="AG51">
        <v>48.35</v>
      </c>
      <c r="AH51">
        <v>8.4</v>
      </c>
      <c r="AI51">
        <v>0</v>
      </c>
      <c r="AJ51">
        <v>50</v>
      </c>
      <c r="AK51">
        <v>0</v>
      </c>
      <c r="AL51">
        <v>29.01</v>
      </c>
      <c r="AM51">
        <v>50</v>
      </c>
      <c r="AN51">
        <v>0</v>
      </c>
      <c r="AO51">
        <v>100</v>
      </c>
      <c r="AP51">
        <v>24.18</v>
      </c>
    </row>
    <row r="52" spans="1:42">
      <c r="A52" t="s">
        <v>368</v>
      </c>
      <c r="G52" t="s">
        <v>94</v>
      </c>
      <c r="H52" s="73">
        <v>0.97</v>
      </c>
      <c r="I52" s="46">
        <v>0</v>
      </c>
      <c r="J52" s="46">
        <v>8.4</v>
      </c>
      <c r="K52" s="46">
        <v>101.53999999999999</v>
      </c>
      <c r="L52" s="46">
        <v>8.4</v>
      </c>
      <c r="M52" s="74">
        <v>0</v>
      </c>
      <c r="N52" s="73">
        <v>266.89999999999998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191.9</v>
      </c>
      <c r="X52">
        <v>0.97</v>
      </c>
      <c r="Y52">
        <v>50</v>
      </c>
      <c r="Z52">
        <v>0</v>
      </c>
      <c r="AA52">
        <v>0</v>
      </c>
      <c r="AB52">
        <v>0</v>
      </c>
      <c r="AC52">
        <v>25</v>
      </c>
      <c r="AD52">
        <v>8.4</v>
      </c>
      <c r="AE52">
        <v>0</v>
      </c>
      <c r="AF52">
        <v>0</v>
      </c>
      <c r="AG52">
        <v>48.35</v>
      </c>
      <c r="AH52">
        <v>8.4</v>
      </c>
      <c r="AI52">
        <v>0</v>
      </c>
      <c r="AJ52">
        <v>50</v>
      </c>
      <c r="AK52">
        <v>0</v>
      </c>
      <c r="AL52">
        <v>29.01</v>
      </c>
      <c r="AM52">
        <v>50</v>
      </c>
      <c r="AN52">
        <v>0</v>
      </c>
      <c r="AO52">
        <v>100</v>
      </c>
      <c r="AP52">
        <v>24.18</v>
      </c>
    </row>
    <row r="53" spans="1:42">
      <c r="A53" t="s">
        <v>400</v>
      </c>
      <c r="G53" t="s">
        <v>95</v>
      </c>
      <c r="H53" s="73">
        <v>0.97</v>
      </c>
      <c r="I53" s="46">
        <v>0</v>
      </c>
      <c r="J53" s="46">
        <v>8.4</v>
      </c>
      <c r="K53" s="46">
        <v>101.53999999999999</v>
      </c>
      <c r="L53" s="46">
        <v>8.4</v>
      </c>
      <c r="M53" s="74">
        <v>0</v>
      </c>
      <c r="N53" s="73">
        <v>266.89999999999998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191.9</v>
      </c>
      <c r="X53">
        <v>0.97</v>
      </c>
      <c r="Y53">
        <v>50</v>
      </c>
      <c r="Z53">
        <v>0</v>
      </c>
      <c r="AA53">
        <v>0</v>
      </c>
      <c r="AB53">
        <v>0</v>
      </c>
      <c r="AC53">
        <v>25</v>
      </c>
      <c r="AD53">
        <v>8.4</v>
      </c>
      <c r="AE53">
        <v>0</v>
      </c>
      <c r="AF53">
        <v>0</v>
      </c>
      <c r="AG53">
        <v>48.35</v>
      </c>
      <c r="AH53">
        <v>8.4</v>
      </c>
      <c r="AI53">
        <v>0</v>
      </c>
      <c r="AJ53">
        <v>50</v>
      </c>
      <c r="AK53">
        <v>0</v>
      </c>
      <c r="AL53">
        <v>29.01</v>
      </c>
      <c r="AM53">
        <v>50</v>
      </c>
      <c r="AN53">
        <v>0</v>
      </c>
      <c r="AO53">
        <v>100</v>
      </c>
      <c r="AP53">
        <v>24.18</v>
      </c>
    </row>
    <row r="54" spans="1:42">
      <c r="A54" t="s">
        <v>399</v>
      </c>
      <c r="G54" t="s">
        <v>96</v>
      </c>
      <c r="H54" s="73">
        <v>0.97</v>
      </c>
      <c r="I54" s="46">
        <v>0</v>
      </c>
      <c r="J54" s="46">
        <v>8.4</v>
      </c>
      <c r="K54" s="46">
        <v>101.53999999999999</v>
      </c>
      <c r="L54" s="46">
        <v>8.24</v>
      </c>
      <c r="M54" s="74">
        <v>0</v>
      </c>
      <c r="N54" s="73">
        <v>266.89999999999998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191.9</v>
      </c>
      <c r="X54">
        <v>0.97</v>
      </c>
      <c r="Y54">
        <v>50</v>
      </c>
      <c r="Z54">
        <v>0</v>
      </c>
      <c r="AA54">
        <v>0</v>
      </c>
      <c r="AB54">
        <v>0</v>
      </c>
      <c r="AC54">
        <v>25</v>
      </c>
      <c r="AD54">
        <v>8.24</v>
      </c>
      <c r="AE54">
        <v>0</v>
      </c>
      <c r="AF54">
        <v>0</v>
      </c>
      <c r="AG54">
        <v>48.35</v>
      </c>
      <c r="AH54">
        <v>8.4</v>
      </c>
      <c r="AI54">
        <v>0</v>
      </c>
      <c r="AJ54">
        <v>50</v>
      </c>
      <c r="AK54">
        <v>0</v>
      </c>
      <c r="AL54">
        <v>29.01</v>
      </c>
      <c r="AM54">
        <v>50</v>
      </c>
      <c r="AN54">
        <v>0</v>
      </c>
      <c r="AO54">
        <v>100</v>
      </c>
      <c r="AP54">
        <v>24.18</v>
      </c>
    </row>
    <row r="55" spans="1:42">
      <c r="A55" t="s">
        <v>401</v>
      </c>
      <c r="G55" t="s">
        <v>97</v>
      </c>
      <c r="H55" s="73">
        <v>0.97</v>
      </c>
      <c r="I55" s="46">
        <v>0</v>
      </c>
      <c r="J55" s="46">
        <v>8.31</v>
      </c>
      <c r="K55" s="46">
        <v>101.53999999999999</v>
      </c>
      <c r="L55" s="46">
        <v>8.07</v>
      </c>
      <c r="M55" s="74">
        <v>0</v>
      </c>
      <c r="N55" s="73">
        <v>266.89999999999998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191.9</v>
      </c>
      <c r="X55">
        <v>0.97</v>
      </c>
      <c r="Y55">
        <v>50</v>
      </c>
      <c r="Z55">
        <v>0</v>
      </c>
      <c r="AA55">
        <v>0</v>
      </c>
      <c r="AB55">
        <v>0</v>
      </c>
      <c r="AC55">
        <v>25</v>
      </c>
      <c r="AD55">
        <v>8.07</v>
      </c>
      <c r="AE55">
        <v>0</v>
      </c>
      <c r="AF55">
        <v>0</v>
      </c>
      <c r="AG55">
        <v>48.35</v>
      </c>
      <c r="AH55">
        <v>8.31</v>
      </c>
      <c r="AI55">
        <v>0</v>
      </c>
      <c r="AJ55">
        <v>50</v>
      </c>
      <c r="AK55">
        <v>0</v>
      </c>
      <c r="AL55">
        <v>29.01</v>
      </c>
      <c r="AM55">
        <v>50</v>
      </c>
      <c r="AN55">
        <v>0</v>
      </c>
      <c r="AO55">
        <v>100</v>
      </c>
      <c r="AP55">
        <v>24.18</v>
      </c>
    </row>
    <row r="56" spans="1:42">
      <c r="A56" t="s">
        <v>401</v>
      </c>
      <c r="G56" t="s">
        <v>98</v>
      </c>
      <c r="H56" s="73">
        <v>0.97</v>
      </c>
      <c r="I56" s="46">
        <v>0</v>
      </c>
      <c r="J56" s="46">
        <v>8.31</v>
      </c>
      <c r="K56" s="46">
        <v>101.53999999999999</v>
      </c>
      <c r="L56" s="46">
        <v>8.11</v>
      </c>
      <c r="M56" s="74">
        <v>0</v>
      </c>
      <c r="N56" s="73">
        <v>266.89999999999998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191.9</v>
      </c>
      <c r="X56">
        <v>0.97</v>
      </c>
      <c r="Y56">
        <v>50</v>
      </c>
      <c r="Z56">
        <v>0</v>
      </c>
      <c r="AA56">
        <v>0</v>
      </c>
      <c r="AB56">
        <v>0</v>
      </c>
      <c r="AC56">
        <v>25</v>
      </c>
      <c r="AD56">
        <v>8.11</v>
      </c>
      <c r="AE56">
        <v>0</v>
      </c>
      <c r="AF56">
        <v>0</v>
      </c>
      <c r="AG56">
        <v>48.35</v>
      </c>
      <c r="AH56">
        <v>8.31</v>
      </c>
      <c r="AI56">
        <v>0</v>
      </c>
      <c r="AJ56">
        <v>50</v>
      </c>
      <c r="AK56">
        <v>0</v>
      </c>
      <c r="AL56">
        <v>29.01</v>
      </c>
      <c r="AM56">
        <v>50</v>
      </c>
      <c r="AN56">
        <v>0</v>
      </c>
      <c r="AO56">
        <v>100</v>
      </c>
      <c r="AP56">
        <v>24.18</v>
      </c>
    </row>
    <row r="57" spans="1:42">
      <c r="G57" t="s">
        <v>99</v>
      </c>
      <c r="H57" s="73">
        <v>0.97</v>
      </c>
      <c r="I57" s="46">
        <v>0</v>
      </c>
      <c r="J57" s="46">
        <v>8.31</v>
      </c>
      <c r="K57" s="46">
        <v>101.53999999999999</v>
      </c>
      <c r="L57" s="46">
        <v>6.71</v>
      </c>
      <c r="M57" s="74">
        <v>0</v>
      </c>
      <c r="N57" s="73">
        <v>266.89999999999998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191.9</v>
      </c>
      <c r="X57">
        <v>0.97</v>
      </c>
      <c r="Y57">
        <v>50</v>
      </c>
      <c r="Z57">
        <v>0</v>
      </c>
      <c r="AA57">
        <v>0</v>
      </c>
      <c r="AB57">
        <v>0</v>
      </c>
      <c r="AC57">
        <v>25</v>
      </c>
      <c r="AD57">
        <v>6.71</v>
      </c>
      <c r="AE57">
        <v>0</v>
      </c>
      <c r="AF57">
        <v>0</v>
      </c>
      <c r="AG57">
        <v>48.35</v>
      </c>
      <c r="AH57">
        <v>8.31</v>
      </c>
      <c r="AI57">
        <v>0</v>
      </c>
      <c r="AJ57">
        <v>50</v>
      </c>
      <c r="AK57">
        <v>0</v>
      </c>
      <c r="AL57">
        <v>29.01</v>
      </c>
      <c r="AM57">
        <v>50</v>
      </c>
      <c r="AN57">
        <v>0</v>
      </c>
      <c r="AO57">
        <v>100</v>
      </c>
      <c r="AP57">
        <v>24.18</v>
      </c>
    </row>
    <row r="58" spans="1:42">
      <c r="G58" t="s">
        <v>100</v>
      </c>
      <c r="H58" s="73">
        <v>0.97</v>
      </c>
      <c r="I58" s="46">
        <v>0</v>
      </c>
      <c r="J58" s="46">
        <v>8.31</v>
      </c>
      <c r="K58" s="46">
        <v>48.35</v>
      </c>
      <c r="L58" s="46">
        <v>7.41</v>
      </c>
      <c r="M58" s="74">
        <v>0</v>
      </c>
      <c r="N58" s="73">
        <v>266.89999999999998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191.9</v>
      </c>
      <c r="X58">
        <v>0.97</v>
      </c>
      <c r="Y58">
        <v>50</v>
      </c>
      <c r="Z58">
        <v>0</v>
      </c>
      <c r="AA58">
        <v>0</v>
      </c>
      <c r="AB58">
        <v>0</v>
      </c>
      <c r="AC58">
        <v>25</v>
      </c>
      <c r="AD58">
        <v>7.41</v>
      </c>
      <c r="AE58">
        <v>0</v>
      </c>
      <c r="AF58">
        <v>0</v>
      </c>
      <c r="AG58">
        <v>48.35</v>
      </c>
      <c r="AH58">
        <v>8.31</v>
      </c>
      <c r="AI58">
        <v>0</v>
      </c>
      <c r="AJ58">
        <v>50</v>
      </c>
      <c r="AK58">
        <v>0</v>
      </c>
      <c r="AL58">
        <v>0</v>
      </c>
      <c r="AM58">
        <v>50</v>
      </c>
      <c r="AN58">
        <v>0</v>
      </c>
      <c r="AO58">
        <v>100</v>
      </c>
      <c r="AP58">
        <v>0</v>
      </c>
    </row>
    <row r="59" spans="1:42">
      <c r="G59" t="s">
        <v>101</v>
      </c>
      <c r="H59" s="73">
        <v>0.97</v>
      </c>
      <c r="I59" s="46">
        <v>0</v>
      </c>
      <c r="J59" s="46">
        <v>8.31</v>
      </c>
      <c r="K59" s="46">
        <v>48.35</v>
      </c>
      <c r="L59" s="46">
        <v>7.57</v>
      </c>
      <c r="M59" s="74">
        <v>0</v>
      </c>
      <c r="N59" s="73">
        <v>266.89999999999998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191.9</v>
      </c>
      <c r="X59">
        <v>0.97</v>
      </c>
      <c r="Y59">
        <v>50</v>
      </c>
      <c r="Z59">
        <v>0</v>
      </c>
      <c r="AA59">
        <v>0</v>
      </c>
      <c r="AB59">
        <v>0</v>
      </c>
      <c r="AC59">
        <v>25</v>
      </c>
      <c r="AD59">
        <v>7.57</v>
      </c>
      <c r="AE59">
        <v>0</v>
      </c>
      <c r="AF59">
        <v>0</v>
      </c>
      <c r="AG59">
        <v>48.35</v>
      </c>
      <c r="AH59">
        <v>8.31</v>
      </c>
      <c r="AI59">
        <v>0</v>
      </c>
      <c r="AJ59">
        <v>50</v>
      </c>
      <c r="AK59">
        <v>0</v>
      </c>
      <c r="AL59">
        <v>0</v>
      </c>
      <c r="AM59">
        <v>50</v>
      </c>
      <c r="AN59">
        <v>0</v>
      </c>
      <c r="AO59">
        <v>100</v>
      </c>
      <c r="AP59">
        <v>0</v>
      </c>
    </row>
    <row r="60" spans="1:42">
      <c r="G60" t="s">
        <v>102</v>
      </c>
      <c r="H60" s="73">
        <v>0.97</v>
      </c>
      <c r="I60" s="46">
        <v>0</v>
      </c>
      <c r="J60" s="46">
        <v>8.31</v>
      </c>
      <c r="K60" s="46">
        <v>48.35</v>
      </c>
      <c r="L60" s="46">
        <v>6.44</v>
      </c>
      <c r="M60" s="74">
        <v>0</v>
      </c>
      <c r="N60" s="73">
        <v>266.89999999999998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191.9</v>
      </c>
      <c r="X60">
        <v>0.97</v>
      </c>
      <c r="Y60">
        <v>50</v>
      </c>
      <c r="Z60">
        <v>0</v>
      </c>
      <c r="AA60">
        <v>0</v>
      </c>
      <c r="AB60">
        <v>0</v>
      </c>
      <c r="AC60">
        <v>25</v>
      </c>
      <c r="AD60">
        <v>6.44</v>
      </c>
      <c r="AE60">
        <v>0</v>
      </c>
      <c r="AF60">
        <v>0</v>
      </c>
      <c r="AG60">
        <v>48.35</v>
      </c>
      <c r="AH60">
        <v>8.31</v>
      </c>
      <c r="AI60">
        <v>0</v>
      </c>
      <c r="AJ60">
        <v>50</v>
      </c>
      <c r="AK60">
        <v>0</v>
      </c>
      <c r="AL60">
        <v>0</v>
      </c>
      <c r="AM60">
        <v>50</v>
      </c>
      <c r="AN60">
        <v>0</v>
      </c>
      <c r="AO60">
        <v>100</v>
      </c>
      <c r="AP60">
        <v>0</v>
      </c>
    </row>
    <row r="61" spans="1:42">
      <c r="G61" t="s">
        <v>103</v>
      </c>
      <c r="H61" s="73">
        <v>0.97</v>
      </c>
      <c r="I61" s="46">
        <v>0</v>
      </c>
      <c r="J61" s="46">
        <v>8.31</v>
      </c>
      <c r="K61" s="46">
        <v>48.35</v>
      </c>
      <c r="L61" s="46">
        <v>6.12</v>
      </c>
      <c r="M61" s="74">
        <v>0</v>
      </c>
      <c r="N61" s="73">
        <v>266.89999999999998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191.9</v>
      </c>
      <c r="X61">
        <v>0.97</v>
      </c>
      <c r="Y61">
        <v>50</v>
      </c>
      <c r="Z61">
        <v>0</v>
      </c>
      <c r="AA61">
        <v>0</v>
      </c>
      <c r="AB61">
        <v>0</v>
      </c>
      <c r="AC61">
        <v>25</v>
      </c>
      <c r="AD61">
        <v>6.12</v>
      </c>
      <c r="AE61">
        <v>0</v>
      </c>
      <c r="AF61">
        <v>0</v>
      </c>
      <c r="AG61">
        <v>48.35</v>
      </c>
      <c r="AH61">
        <v>8.31</v>
      </c>
      <c r="AI61">
        <v>0</v>
      </c>
      <c r="AJ61">
        <v>50</v>
      </c>
      <c r="AK61">
        <v>0</v>
      </c>
      <c r="AL61">
        <v>0</v>
      </c>
      <c r="AM61">
        <v>50</v>
      </c>
      <c r="AN61">
        <v>0</v>
      </c>
      <c r="AO61">
        <v>100</v>
      </c>
      <c r="AP61">
        <v>0</v>
      </c>
    </row>
    <row r="62" spans="1:42">
      <c r="G62" t="s">
        <v>104</v>
      </c>
      <c r="H62" s="73">
        <v>0.97</v>
      </c>
      <c r="I62" s="46">
        <v>0</v>
      </c>
      <c r="J62" s="46">
        <v>8.31</v>
      </c>
      <c r="K62" s="46">
        <v>48.35</v>
      </c>
      <c r="L62" s="46">
        <v>2.71</v>
      </c>
      <c r="M62" s="74">
        <v>0</v>
      </c>
      <c r="N62" s="73">
        <v>266.89999999999998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191.9</v>
      </c>
      <c r="X62">
        <v>0.97</v>
      </c>
      <c r="Y62">
        <v>50</v>
      </c>
      <c r="Z62">
        <v>0</v>
      </c>
      <c r="AA62">
        <v>0</v>
      </c>
      <c r="AB62">
        <v>0</v>
      </c>
      <c r="AC62">
        <v>25</v>
      </c>
      <c r="AD62">
        <v>2.71</v>
      </c>
      <c r="AE62">
        <v>0</v>
      </c>
      <c r="AF62">
        <v>0</v>
      </c>
      <c r="AG62">
        <v>48.35</v>
      </c>
      <c r="AH62">
        <v>8.31</v>
      </c>
      <c r="AI62">
        <v>0</v>
      </c>
      <c r="AJ62">
        <v>50</v>
      </c>
      <c r="AK62">
        <v>0</v>
      </c>
      <c r="AL62">
        <v>0</v>
      </c>
      <c r="AM62">
        <v>50</v>
      </c>
      <c r="AN62">
        <v>0</v>
      </c>
      <c r="AO62">
        <v>100</v>
      </c>
      <c r="AP62">
        <v>0</v>
      </c>
    </row>
    <row r="63" spans="1:42">
      <c r="G63" t="s">
        <v>105</v>
      </c>
      <c r="H63" s="73">
        <v>0.77</v>
      </c>
      <c r="I63" s="46">
        <v>0</v>
      </c>
      <c r="J63" s="46">
        <v>8.2200000000000006</v>
      </c>
      <c r="K63" s="46">
        <v>48.35</v>
      </c>
      <c r="L63" s="46">
        <v>5.96</v>
      </c>
      <c r="M63" s="74">
        <v>0</v>
      </c>
      <c r="N63" s="73">
        <v>266.89999999999998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191.9</v>
      </c>
      <c r="X63">
        <v>0.77</v>
      </c>
      <c r="Y63">
        <v>50</v>
      </c>
      <c r="Z63">
        <v>0</v>
      </c>
      <c r="AA63">
        <v>0</v>
      </c>
      <c r="AB63">
        <v>0</v>
      </c>
      <c r="AC63">
        <v>25</v>
      </c>
      <c r="AD63">
        <v>5.96</v>
      </c>
      <c r="AE63">
        <v>0</v>
      </c>
      <c r="AF63">
        <v>0</v>
      </c>
      <c r="AG63">
        <v>48.35</v>
      </c>
      <c r="AH63">
        <v>8.2200000000000006</v>
      </c>
      <c r="AI63">
        <v>0</v>
      </c>
      <c r="AJ63">
        <v>50</v>
      </c>
      <c r="AK63">
        <v>0</v>
      </c>
      <c r="AL63">
        <v>0</v>
      </c>
      <c r="AM63">
        <v>50</v>
      </c>
      <c r="AN63">
        <v>0</v>
      </c>
      <c r="AO63">
        <v>100</v>
      </c>
      <c r="AP63">
        <v>0</v>
      </c>
    </row>
    <row r="64" spans="1:42">
      <c r="G64" t="s">
        <v>106</v>
      </c>
      <c r="H64" s="73">
        <v>0.77</v>
      </c>
      <c r="I64" s="46">
        <v>0</v>
      </c>
      <c r="J64" s="46">
        <v>8.2200000000000006</v>
      </c>
      <c r="K64" s="46">
        <v>101.53999999999999</v>
      </c>
      <c r="L64" s="46">
        <v>3.62</v>
      </c>
      <c r="M64" s="74">
        <v>0</v>
      </c>
      <c r="N64" s="73">
        <v>266.89999999999998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191.9</v>
      </c>
      <c r="X64">
        <v>0.77</v>
      </c>
      <c r="Y64">
        <v>50</v>
      </c>
      <c r="Z64">
        <v>0</v>
      </c>
      <c r="AA64">
        <v>0</v>
      </c>
      <c r="AB64">
        <v>0</v>
      </c>
      <c r="AC64">
        <v>25</v>
      </c>
      <c r="AD64">
        <v>3.62</v>
      </c>
      <c r="AE64">
        <v>0</v>
      </c>
      <c r="AF64">
        <v>0</v>
      </c>
      <c r="AG64">
        <v>48.35</v>
      </c>
      <c r="AH64">
        <v>8.2200000000000006</v>
      </c>
      <c r="AI64">
        <v>0</v>
      </c>
      <c r="AJ64">
        <v>50</v>
      </c>
      <c r="AK64">
        <v>0</v>
      </c>
      <c r="AL64">
        <v>29.01</v>
      </c>
      <c r="AM64">
        <v>50</v>
      </c>
      <c r="AN64">
        <v>0</v>
      </c>
      <c r="AO64">
        <v>100</v>
      </c>
      <c r="AP64">
        <v>24.18</v>
      </c>
    </row>
    <row r="65" spans="7:42">
      <c r="G65" t="s">
        <v>107</v>
      </c>
      <c r="H65" s="73">
        <v>0.77</v>
      </c>
      <c r="I65" s="46">
        <v>0</v>
      </c>
      <c r="J65" s="46">
        <v>8.2200000000000006</v>
      </c>
      <c r="K65" s="46">
        <v>101.53999999999999</v>
      </c>
      <c r="L65" s="46">
        <v>3.86</v>
      </c>
      <c r="M65" s="74">
        <v>0</v>
      </c>
      <c r="N65" s="73">
        <v>266.89999999999998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191.9</v>
      </c>
      <c r="X65">
        <v>0.77</v>
      </c>
      <c r="Y65">
        <v>50</v>
      </c>
      <c r="Z65">
        <v>0</v>
      </c>
      <c r="AA65">
        <v>0</v>
      </c>
      <c r="AB65">
        <v>0</v>
      </c>
      <c r="AC65">
        <v>25</v>
      </c>
      <c r="AD65">
        <v>3.86</v>
      </c>
      <c r="AE65">
        <v>0</v>
      </c>
      <c r="AF65">
        <v>0</v>
      </c>
      <c r="AG65">
        <v>48.35</v>
      </c>
      <c r="AH65">
        <v>8.2200000000000006</v>
      </c>
      <c r="AI65">
        <v>0</v>
      </c>
      <c r="AJ65">
        <v>50</v>
      </c>
      <c r="AK65">
        <v>0</v>
      </c>
      <c r="AL65">
        <v>29.01</v>
      </c>
      <c r="AM65">
        <v>50</v>
      </c>
      <c r="AN65">
        <v>0</v>
      </c>
      <c r="AO65">
        <v>100</v>
      </c>
      <c r="AP65">
        <v>24.18</v>
      </c>
    </row>
    <row r="66" spans="7:42">
      <c r="G66" t="s">
        <v>108</v>
      </c>
      <c r="H66" s="73">
        <v>0.77</v>
      </c>
      <c r="I66" s="46">
        <v>0</v>
      </c>
      <c r="J66" s="46">
        <v>8.2200000000000006</v>
      </c>
      <c r="K66" s="46">
        <v>101.53999999999999</v>
      </c>
      <c r="L66" s="46">
        <v>3</v>
      </c>
      <c r="M66" s="74">
        <v>0</v>
      </c>
      <c r="N66" s="73">
        <v>266.89999999999998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191.9</v>
      </c>
      <c r="X66">
        <v>0.77</v>
      </c>
      <c r="Y66">
        <v>50</v>
      </c>
      <c r="Z66">
        <v>0</v>
      </c>
      <c r="AA66">
        <v>0</v>
      </c>
      <c r="AB66">
        <v>0</v>
      </c>
      <c r="AC66">
        <v>25</v>
      </c>
      <c r="AD66">
        <v>3</v>
      </c>
      <c r="AE66">
        <v>0</v>
      </c>
      <c r="AF66">
        <v>0</v>
      </c>
      <c r="AG66">
        <v>48.35</v>
      </c>
      <c r="AH66">
        <v>8.2200000000000006</v>
      </c>
      <c r="AI66">
        <v>0</v>
      </c>
      <c r="AJ66">
        <v>50</v>
      </c>
      <c r="AK66">
        <v>0</v>
      </c>
      <c r="AL66">
        <v>29.01</v>
      </c>
      <c r="AM66">
        <v>50</v>
      </c>
      <c r="AN66">
        <v>0</v>
      </c>
      <c r="AO66">
        <v>100</v>
      </c>
      <c r="AP66">
        <v>24.18</v>
      </c>
    </row>
    <row r="67" spans="7:42">
      <c r="G67" t="s">
        <v>109</v>
      </c>
      <c r="H67" s="73">
        <v>0.53</v>
      </c>
      <c r="I67" s="46">
        <v>0</v>
      </c>
      <c r="J67" s="46">
        <v>8.2200000000000006</v>
      </c>
      <c r="K67" s="46">
        <v>101.53999999999999</v>
      </c>
      <c r="L67" s="46">
        <v>3.07</v>
      </c>
      <c r="M67" s="74">
        <v>0</v>
      </c>
      <c r="N67" s="73">
        <v>266.89999999999998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191.9</v>
      </c>
      <c r="X67">
        <v>0.53</v>
      </c>
      <c r="Y67">
        <v>50</v>
      </c>
      <c r="Z67">
        <v>0</v>
      </c>
      <c r="AA67">
        <v>0</v>
      </c>
      <c r="AB67">
        <v>0</v>
      </c>
      <c r="AC67">
        <v>25</v>
      </c>
      <c r="AD67">
        <v>3.07</v>
      </c>
      <c r="AE67">
        <v>0</v>
      </c>
      <c r="AF67">
        <v>0</v>
      </c>
      <c r="AG67">
        <v>48.35</v>
      </c>
      <c r="AH67">
        <v>8.2200000000000006</v>
      </c>
      <c r="AI67">
        <v>0</v>
      </c>
      <c r="AJ67">
        <v>50</v>
      </c>
      <c r="AK67">
        <v>0</v>
      </c>
      <c r="AL67">
        <v>29.01</v>
      </c>
      <c r="AM67">
        <v>50</v>
      </c>
      <c r="AN67">
        <v>0</v>
      </c>
      <c r="AO67">
        <v>100</v>
      </c>
      <c r="AP67">
        <v>24.18</v>
      </c>
    </row>
    <row r="68" spans="7:42">
      <c r="G68" t="s">
        <v>110</v>
      </c>
      <c r="H68" s="73">
        <v>0.53</v>
      </c>
      <c r="I68" s="46">
        <v>0</v>
      </c>
      <c r="J68" s="46">
        <v>8.2200000000000006</v>
      </c>
      <c r="K68" s="46">
        <v>101.53999999999999</v>
      </c>
      <c r="L68" s="46">
        <v>3.58</v>
      </c>
      <c r="M68" s="74">
        <v>0</v>
      </c>
      <c r="N68" s="73">
        <v>266.89999999999998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191.9</v>
      </c>
      <c r="X68">
        <v>0.53</v>
      </c>
      <c r="Y68">
        <v>50</v>
      </c>
      <c r="Z68">
        <v>0</v>
      </c>
      <c r="AA68">
        <v>0</v>
      </c>
      <c r="AB68">
        <v>0</v>
      </c>
      <c r="AC68">
        <v>25</v>
      </c>
      <c r="AD68">
        <v>3.58</v>
      </c>
      <c r="AE68">
        <v>0</v>
      </c>
      <c r="AF68">
        <v>0</v>
      </c>
      <c r="AG68">
        <v>48.35</v>
      </c>
      <c r="AH68">
        <v>8.2200000000000006</v>
      </c>
      <c r="AI68">
        <v>0</v>
      </c>
      <c r="AJ68">
        <v>50</v>
      </c>
      <c r="AK68">
        <v>0</v>
      </c>
      <c r="AL68">
        <v>29.01</v>
      </c>
      <c r="AM68">
        <v>50</v>
      </c>
      <c r="AN68">
        <v>0</v>
      </c>
      <c r="AO68">
        <v>100</v>
      </c>
      <c r="AP68">
        <v>24.18</v>
      </c>
    </row>
    <row r="69" spans="7:42">
      <c r="G69" t="s">
        <v>111</v>
      </c>
      <c r="H69" s="73">
        <v>0.53</v>
      </c>
      <c r="I69" s="46">
        <v>0</v>
      </c>
      <c r="J69" s="46">
        <v>8.2200000000000006</v>
      </c>
      <c r="K69" s="46">
        <v>101.53999999999999</v>
      </c>
      <c r="L69" s="46">
        <v>2.72</v>
      </c>
      <c r="M69" s="74">
        <v>0</v>
      </c>
      <c r="N69" s="73">
        <v>266.89999999999998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191.9</v>
      </c>
      <c r="X69">
        <v>0.53</v>
      </c>
      <c r="Y69">
        <v>50</v>
      </c>
      <c r="Z69">
        <v>0</v>
      </c>
      <c r="AA69">
        <v>0</v>
      </c>
      <c r="AB69">
        <v>0</v>
      </c>
      <c r="AC69">
        <v>25</v>
      </c>
      <c r="AD69">
        <v>2.72</v>
      </c>
      <c r="AE69">
        <v>0</v>
      </c>
      <c r="AF69">
        <v>0</v>
      </c>
      <c r="AG69">
        <v>48.35</v>
      </c>
      <c r="AH69">
        <v>8.2200000000000006</v>
      </c>
      <c r="AI69">
        <v>0</v>
      </c>
      <c r="AJ69">
        <v>50</v>
      </c>
      <c r="AK69">
        <v>0</v>
      </c>
      <c r="AL69">
        <v>29.01</v>
      </c>
      <c r="AM69">
        <v>50</v>
      </c>
      <c r="AN69">
        <v>0</v>
      </c>
      <c r="AO69">
        <v>100</v>
      </c>
      <c r="AP69">
        <v>24.18</v>
      </c>
    </row>
    <row r="70" spans="7:42">
      <c r="G70" t="s">
        <v>112</v>
      </c>
      <c r="H70" s="73">
        <v>0.53</v>
      </c>
      <c r="I70" s="46">
        <v>0</v>
      </c>
      <c r="J70" s="46">
        <v>8.2200000000000006</v>
      </c>
      <c r="K70" s="46">
        <v>98.830000000000013</v>
      </c>
      <c r="L70" s="46">
        <v>2.2000000000000002</v>
      </c>
      <c r="M70" s="74">
        <v>0</v>
      </c>
      <c r="N70" s="73">
        <v>266.89999999999998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191.9</v>
      </c>
      <c r="X70">
        <v>0.53</v>
      </c>
      <c r="Y70">
        <v>50</v>
      </c>
      <c r="Z70">
        <v>0</v>
      </c>
      <c r="AA70">
        <v>0</v>
      </c>
      <c r="AB70">
        <v>0</v>
      </c>
      <c r="AC70">
        <v>25</v>
      </c>
      <c r="AD70">
        <v>2.2000000000000002</v>
      </c>
      <c r="AE70">
        <v>0</v>
      </c>
      <c r="AF70">
        <v>0</v>
      </c>
      <c r="AG70">
        <v>48.35</v>
      </c>
      <c r="AH70">
        <v>8.2200000000000006</v>
      </c>
      <c r="AI70">
        <v>0</v>
      </c>
      <c r="AJ70">
        <v>50</v>
      </c>
      <c r="AK70">
        <v>0</v>
      </c>
      <c r="AL70">
        <v>26.3</v>
      </c>
      <c r="AM70">
        <v>50</v>
      </c>
      <c r="AN70">
        <v>0</v>
      </c>
      <c r="AO70">
        <v>100</v>
      </c>
      <c r="AP70">
        <v>24.18</v>
      </c>
    </row>
    <row r="71" spans="7:42">
      <c r="G71" t="s">
        <v>113</v>
      </c>
      <c r="H71" s="73">
        <v>0.53</v>
      </c>
      <c r="I71" s="46">
        <v>0</v>
      </c>
      <c r="J71" s="46">
        <v>8.2200000000000006</v>
      </c>
      <c r="K71" s="46">
        <v>48.35</v>
      </c>
      <c r="L71" s="46">
        <v>1.56</v>
      </c>
      <c r="M71" s="74">
        <v>0</v>
      </c>
      <c r="N71" s="73">
        <v>266.89999999999998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191.9</v>
      </c>
      <c r="X71">
        <v>0.53</v>
      </c>
      <c r="Y71">
        <v>50</v>
      </c>
      <c r="Z71">
        <v>0</v>
      </c>
      <c r="AA71">
        <v>0</v>
      </c>
      <c r="AB71">
        <v>0</v>
      </c>
      <c r="AC71">
        <v>25</v>
      </c>
      <c r="AD71">
        <v>1.56</v>
      </c>
      <c r="AE71">
        <v>0</v>
      </c>
      <c r="AF71">
        <v>0</v>
      </c>
      <c r="AG71">
        <v>48.35</v>
      </c>
      <c r="AH71">
        <v>8.2200000000000006</v>
      </c>
      <c r="AI71">
        <v>0</v>
      </c>
      <c r="AJ71">
        <v>50</v>
      </c>
      <c r="AK71">
        <v>0</v>
      </c>
      <c r="AL71">
        <v>0</v>
      </c>
      <c r="AM71">
        <v>50</v>
      </c>
      <c r="AN71">
        <v>0</v>
      </c>
      <c r="AO71">
        <v>100</v>
      </c>
      <c r="AP71">
        <v>0</v>
      </c>
    </row>
    <row r="72" spans="7:42">
      <c r="G72" t="s">
        <v>114</v>
      </c>
      <c r="H72" s="73">
        <v>0.53</v>
      </c>
      <c r="I72" s="46">
        <v>0</v>
      </c>
      <c r="J72" s="46">
        <v>8.2200000000000006</v>
      </c>
      <c r="K72" s="46">
        <v>48.35</v>
      </c>
      <c r="L72" s="46">
        <v>1.37</v>
      </c>
      <c r="M72" s="74">
        <v>0</v>
      </c>
      <c r="N72" s="73">
        <v>266.89999999999998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191.9</v>
      </c>
      <c r="X72">
        <v>0.53</v>
      </c>
      <c r="Y72">
        <v>50</v>
      </c>
      <c r="Z72">
        <v>0</v>
      </c>
      <c r="AA72">
        <v>0</v>
      </c>
      <c r="AB72">
        <v>0</v>
      </c>
      <c r="AC72">
        <v>25</v>
      </c>
      <c r="AD72">
        <v>1.37</v>
      </c>
      <c r="AE72">
        <v>0</v>
      </c>
      <c r="AF72">
        <v>0</v>
      </c>
      <c r="AG72">
        <v>48.35</v>
      </c>
      <c r="AH72">
        <v>8.2200000000000006</v>
      </c>
      <c r="AI72">
        <v>0</v>
      </c>
      <c r="AJ72">
        <v>50</v>
      </c>
      <c r="AK72">
        <v>0</v>
      </c>
      <c r="AL72">
        <v>0</v>
      </c>
      <c r="AM72">
        <v>50</v>
      </c>
      <c r="AN72">
        <v>0</v>
      </c>
      <c r="AO72">
        <v>100</v>
      </c>
      <c r="AP72">
        <v>0</v>
      </c>
    </row>
    <row r="73" spans="7:42">
      <c r="G73" t="s">
        <v>115</v>
      </c>
      <c r="H73" s="73">
        <v>0.53</v>
      </c>
      <c r="I73" s="46">
        <v>0</v>
      </c>
      <c r="J73" s="46">
        <v>8.2200000000000006</v>
      </c>
      <c r="K73" s="46">
        <v>48.35</v>
      </c>
      <c r="L73" s="46">
        <v>1.05</v>
      </c>
      <c r="M73" s="74">
        <v>0</v>
      </c>
      <c r="N73" s="73">
        <v>266.89999999999998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191.9</v>
      </c>
      <c r="X73">
        <v>0.53</v>
      </c>
      <c r="Y73">
        <v>50</v>
      </c>
      <c r="Z73">
        <v>0</v>
      </c>
      <c r="AA73">
        <v>0</v>
      </c>
      <c r="AB73">
        <v>0</v>
      </c>
      <c r="AC73">
        <v>25</v>
      </c>
      <c r="AD73">
        <v>1.05</v>
      </c>
      <c r="AE73">
        <v>0</v>
      </c>
      <c r="AF73">
        <v>0</v>
      </c>
      <c r="AG73">
        <v>48.35</v>
      </c>
      <c r="AH73">
        <v>8.2200000000000006</v>
      </c>
      <c r="AI73">
        <v>0</v>
      </c>
      <c r="AJ73">
        <v>50</v>
      </c>
      <c r="AK73">
        <v>0</v>
      </c>
      <c r="AL73">
        <v>0</v>
      </c>
      <c r="AM73">
        <v>50</v>
      </c>
      <c r="AN73">
        <v>0</v>
      </c>
      <c r="AO73">
        <v>100</v>
      </c>
      <c r="AP73">
        <v>0</v>
      </c>
    </row>
    <row r="74" spans="7:42">
      <c r="G74" t="s">
        <v>116</v>
      </c>
      <c r="H74" s="73">
        <v>0.53</v>
      </c>
      <c r="I74" s="46">
        <v>0</v>
      </c>
      <c r="J74" s="46">
        <v>8.2200000000000006</v>
      </c>
      <c r="K74" s="46">
        <v>48.35</v>
      </c>
      <c r="L74" s="46">
        <v>0.66</v>
      </c>
      <c r="M74" s="74">
        <v>0</v>
      </c>
      <c r="N74" s="73">
        <v>266.89999999999998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191.9</v>
      </c>
      <c r="X74">
        <v>0.53</v>
      </c>
      <c r="Y74">
        <v>50</v>
      </c>
      <c r="Z74">
        <v>0</v>
      </c>
      <c r="AA74">
        <v>0</v>
      </c>
      <c r="AB74">
        <v>0</v>
      </c>
      <c r="AC74">
        <v>25</v>
      </c>
      <c r="AD74">
        <v>0.66</v>
      </c>
      <c r="AE74">
        <v>0</v>
      </c>
      <c r="AF74">
        <v>0</v>
      </c>
      <c r="AG74">
        <v>48.35</v>
      </c>
      <c r="AH74">
        <v>8.2200000000000006</v>
      </c>
      <c r="AI74">
        <v>0</v>
      </c>
      <c r="AJ74">
        <v>50</v>
      </c>
      <c r="AK74">
        <v>0</v>
      </c>
      <c r="AL74">
        <v>0</v>
      </c>
      <c r="AM74">
        <v>50</v>
      </c>
      <c r="AN74">
        <v>0</v>
      </c>
      <c r="AO74">
        <v>100</v>
      </c>
      <c r="AP74">
        <v>0</v>
      </c>
    </row>
    <row r="75" spans="7:42">
      <c r="G75" t="s">
        <v>117</v>
      </c>
      <c r="H75" s="73">
        <v>0.53</v>
      </c>
      <c r="I75" s="46">
        <v>0</v>
      </c>
      <c r="J75" s="46">
        <v>8.31</v>
      </c>
      <c r="K75" s="46">
        <v>48.35</v>
      </c>
      <c r="L75" s="46">
        <v>0.31</v>
      </c>
      <c r="M75" s="74">
        <v>0</v>
      </c>
      <c r="N75" s="73">
        <v>238.36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30.6</v>
      </c>
      <c r="X75">
        <v>0.53</v>
      </c>
      <c r="Y75">
        <v>50</v>
      </c>
      <c r="Z75">
        <v>57.76</v>
      </c>
      <c r="AA75">
        <v>0</v>
      </c>
      <c r="AB75">
        <v>25</v>
      </c>
      <c r="AC75">
        <v>25</v>
      </c>
      <c r="AD75">
        <v>0.31</v>
      </c>
      <c r="AE75">
        <v>0</v>
      </c>
      <c r="AF75">
        <v>0</v>
      </c>
      <c r="AG75">
        <v>48.35</v>
      </c>
      <c r="AH75">
        <v>8.31</v>
      </c>
      <c r="AI75">
        <v>0</v>
      </c>
      <c r="AJ75">
        <v>100</v>
      </c>
      <c r="AK75">
        <v>0</v>
      </c>
      <c r="AL75">
        <v>0</v>
      </c>
      <c r="AM75">
        <v>50</v>
      </c>
      <c r="AN75">
        <v>0</v>
      </c>
      <c r="AO75">
        <v>100</v>
      </c>
      <c r="AP75">
        <v>0</v>
      </c>
    </row>
    <row r="76" spans="7:42">
      <c r="G76" t="s">
        <v>118</v>
      </c>
      <c r="H76" s="73">
        <v>0.53</v>
      </c>
      <c r="I76" s="46">
        <v>0</v>
      </c>
      <c r="J76" s="46">
        <v>8.31</v>
      </c>
      <c r="K76" s="46">
        <v>48.35</v>
      </c>
      <c r="L76" s="46">
        <v>0</v>
      </c>
      <c r="M76" s="74">
        <v>0</v>
      </c>
      <c r="N76" s="73">
        <v>238.36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30.6</v>
      </c>
      <c r="X76">
        <v>0.53</v>
      </c>
      <c r="Y76">
        <v>50</v>
      </c>
      <c r="Z76">
        <v>57.76</v>
      </c>
      <c r="AA76">
        <v>0</v>
      </c>
      <c r="AB76">
        <v>25</v>
      </c>
      <c r="AC76">
        <v>25</v>
      </c>
      <c r="AD76">
        <v>0</v>
      </c>
      <c r="AE76">
        <v>0</v>
      </c>
      <c r="AF76">
        <v>0</v>
      </c>
      <c r="AG76">
        <v>48.35</v>
      </c>
      <c r="AH76">
        <v>8.31</v>
      </c>
      <c r="AI76">
        <v>0</v>
      </c>
      <c r="AJ76">
        <v>100</v>
      </c>
      <c r="AK76">
        <v>0</v>
      </c>
      <c r="AL76">
        <v>0</v>
      </c>
      <c r="AM76">
        <v>50</v>
      </c>
      <c r="AN76">
        <v>0</v>
      </c>
      <c r="AO76">
        <v>100</v>
      </c>
      <c r="AP76">
        <v>0</v>
      </c>
    </row>
    <row r="77" spans="7:42">
      <c r="G77" t="s">
        <v>119</v>
      </c>
      <c r="H77" s="73">
        <v>0.53</v>
      </c>
      <c r="I77" s="46">
        <v>0</v>
      </c>
      <c r="J77" s="46">
        <v>8.31</v>
      </c>
      <c r="K77" s="46">
        <v>48.35</v>
      </c>
      <c r="L77" s="46">
        <v>0</v>
      </c>
      <c r="M77" s="74">
        <v>0</v>
      </c>
      <c r="N77" s="73">
        <v>238.36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30.6</v>
      </c>
      <c r="X77">
        <v>0.53</v>
      </c>
      <c r="Y77">
        <v>50</v>
      </c>
      <c r="Z77">
        <v>57.76</v>
      </c>
      <c r="AA77">
        <v>0</v>
      </c>
      <c r="AB77">
        <v>25</v>
      </c>
      <c r="AC77">
        <v>25</v>
      </c>
      <c r="AD77">
        <v>0</v>
      </c>
      <c r="AE77">
        <v>0</v>
      </c>
      <c r="AF77">
        <v>0</v>
      </c>
      <c r="AG77">
        <v>48.35</v>
      </c>
      <c r="AH77">
        <v>8.31</v>
      </c>
      <c r="AI77">
        <v>0</v>
      </c>
      <c r="AJ77">
        <v>100</v>
      </c>
      <c r="AK77">
        <v>0</v>
      </c>
      <c r="AL77">
        <v>0</v>
      </c>
      <c r="AM77">
        <v>50</v>
      </c>
      <c r="AN77">
        <v>0</v>
      </c>
      <c r="AO77">
        <v>100</v>
      </c>
      <c r="AP77">
        <v>0</v>
      </c>
    </row>
    <row r="78" spans="7:42">
      <c r="G78" t="s">
        <v>120</v>
      </c>
      <c r="H78" s="73">
        <v>0.53</v>
      </c>
      <c r="I78" s="46">
        <v>0</v>
      </c>
      <c r="J78" s="46">
        <v>8.31</v>
      </c>
      <c r="K78" s="46">
        <v>48.35</v>
      </c>
      <c r="L78" s="46">
        <v>0</v>
      </c>
      <c r="M78" s="74">
        <v>0</v>
      </c>
      <c r="N78" s="73">
        <v>238.36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30.6</v>
      </c>
      <c r="X78">
        <v>0.53</v>
      </c>
      <c r="Y78">
        <v>50</v>
      </c>
      <c r="Z78">
        <v>57.76</v>
      </c>
      <c r="AA78">
        <v>0</v>
      </c>
      <c r="AB78">
        <v>25</v>
      </c>
      <c r="AC78">
        <v>25</v>
      </c>
      <c r="AD78">
        <v>0</v>
      </c>
      <c r="AE78">
        <v>0</v>
      </c>
      <c r="AF78">
        <v>0</v>
      </c>
      <c r="AG78">
        <v>48.35</v>
      </c>
      <c r="AH78">
        <v>8.31</v>
      </c>
      <c r="AI78">
        <v>0</v>
      </c>
      <c r="AJ78">
        <v>100</v>
      </c>
      <c r="AK78">
        <v>0</v>
      </c>
      <c r="AL78">
        <v>0</v>
      </c>
      <c r="AM78">
        <v>50</v>
      </c>
      <c r="AN78">
        <v>0</v>
      </c>
      <c r="AO78">
        <v>100</v>
      </c>
      <c r="AP78">
        <v>0</v>
      </c>
    </row>
    <row r="79" spans="7:42">
      <c r="G79" t="s">
        <v>121</v>
      </c>
      <c r="H79" s="73">
        <v>0.63</v>
      </c>
      <c r="I79" s="46">
        <v>0</v>
      </c>
      <c r="J79" s="46">
        <v>8.31</v>
      </c>
      <c r="K79" s="46">
        <v>48.35</v>
      </c>
      <c r="L79" s="46">
        <v>0</v>
      </c>
      <c r="M79" s="74">
        <v>0</v>
      </c>
      <c r="N79" s="73">
        <v>238.36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30.6</v>
      </c>
      <c r="X79">
        <v>0.63</v>
      </c>
      <c r="Y79">
        <v>50</v>
      </c>
      <c r="Z79">
        <v>57.76</v>
      </c>
      <c r="AA79">
        <v>0</v>
      </c>
      <c r="AB79">
        <v>25</v>
      </c>
      <c r="AC79">
        <v>25</v>
      </c>
      <c r="AD79">
        <v>0</v>
      </c>
      <c r="AE79">
        <v>0</v>
      </c>
      <c r="AF79">
        <v>0</v>
      </c>
      <c r="AG79">
        <v>48.35</v>
      </c>
      <c r="AH79">
        <v>8.31</v>
      </c>
      <c r="AI79">
        <v>0</v>
      </c>
      <c r="AJ79">
        <v>100</v>
      </c>
      <c r="AK79">
        <v>0</v>
      </c>
      <c r="AL79">
        <v>0</v>
      </c>
      <c r="AM79">
        <v>50</v>
      </c>
      <c r="AN79">
        <v>0</v>
      </c>
      <c r="AO79">
        <v>100</v>
      </c>
      <c r="AP79">
        <v>0</v>
      </c>
    </row>
    <row r="80" spans="7:42">
      <c r="G80" t="s">
        <v>122</v>
      </c>
      <c r="H80" s="73">
        <v>0.63</v>
      </c>
      <c r="I80" s="46">
        <v>0</v>
      </c>
      <c r="J80" s="46">
        <v>8.31</v>
      </c>
      <c r="K80" s="46">
        <v>48.35</v>
      </c>
      <c r="L80" s="46">
        <v>0</v>
      </c>
      <c r="M80" s="74">
        <v>0</v>
      </c>
      <c r="N80" s="73">
        <v>238.36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30.6</v>
      </c>
      <c r="X80">
        <v>0.63</v>
      </c>
      <c r="Y80">
        <v>50</v>
      </c>
      <c r="Z80">
        <v>57.76</v>
      </c>
      <c r="AA80">
        <v>0</v>
      </c>
      <c r="AB80">
        <v>25</v>
      </c>
      <c r="AC80">
        <v>25</v>
      </c>
      <c r="AD80">
        <v>0</v>
      </c>
      <c r="AE80">
        <v>0</v>
      </c>
      <c r="AF80">
        <v>0</v>
      </c>
      <c r="AG80">
        <v>48.35</v>
      </c>
      <c r="AH80">
        <v>8.31</v>
      </c>
      <c r="AI80">
        <v>0</v>
      </c>
      <c r="AJ80">
        <v>100</v>
      </c>
      <c r="AK80">
        <v>0</v>
      </c>
      <c r="AL80">
        <v>0</v>
      </c>
      <c r="AM80">
        <v>50</v>
      </c>
      <c r="AN80">
        <v>0</v>
      </c>
      <c r="AO80">
        <v>100</v>
      </c>
      <c r="AP80">
        <v>0</v>
      </c>
    </row>
    <row r="81" spans="7:42">
      <c r="G81" t="s">
        <v>123</v>
      </c>
      <c r="H81" s="73">
        <v>0.63</v>
      </c>
      <c r="I81" s="46">
        <v>0</v>
      </c>
      <c r="J81" s="46">
        <v>8.31</v>
      </c>
      <c r="K81" s="46">
        <v>48.35</v>
      </c>
      <c r="L81" s="46">
        <v>0</v>
      </c>
      <c r="M81" s="74">
        <v>0</v>
      </c>
      <c r="N81" s="73">
        <v>238.36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30.6</v>
      </c>
      <c r="X81">
        <v>0.63</v>
      </c>
      <c r="Y81">
        <v>50</v>
      </c>
      <c r="Z81">
        <v>57.76</v>
      </c>
      <c r="AA81">
        <v>0</v>
      </c>
      <c r="AB81">
        <v>25</v>
      </c>
      <c r="AC81">
        <v>25</v>
      </c>
      <c r="AD81">
        <v>0</v>
      </c>
      <c r="AE81">
        <v>0</v>
      </c>
      <c r="AF81">
        <v>0</v>
      </c>
      <c r="AG81">
        <v>48.35</v>
      </c>
      <c r="AH81">
        <v>8.31</v>
      </c>
      <c r="AI81">
        <v>0</v>
      </c>
      <c r="AJ81">
        <v>100</v>
      </c>
      <c r="AK81">
        <v>0</v>
      </c>
      <c r="AL81">
        <v>0</v>
      </c>
      <c r="AM81">
        <v>50</v>
      </c>
      <c r="AN81">
        <v>0</v>
      </c>
      <c r="AO81">
        <v>100</v>
      </c>
      <c r="AP81">
        <v>0</v>
      </c>
    </row>
    <row r="82" spans="7:42">
      <c r="G82" t="s">
        <v>124</v>
      </c>
      <c r="H82" s="73">
        <v>0.63</v>
      </c>
      <c r="I82" s="46">
        <v>0</v>
      </c>
      <c r="J82" s="46">
        <v>8.31</v>
      </c>
      <c r="K82" s="46">
        <v>48.35</v>
      </c>
      <c r="L82" s="46">
        <v>0</v>
      </c>
      <c r="M82" s="74">
        <v>0</v>
      </c>
      <c r="N82" s="73">
        <v>238.36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30.6</v>
      </c>
      <c r="X82">
        <v>0.63</v>
      </c>
      <c r="Y82">
        <v>50</v>
      </c>
      <c r="Z82">
        <v>57.76</v>
      </c>
      <c r="AA82">
        <v>0</v>
      </c>
      <c r="AB82">
        <v>25</v>
      </c>
      <c r="AC82">
        <v>25</v>
      </c>
      <c r="AD82">
        <v>0</v>
      </c>
      <c r="AE82">
        <v>0</v>
      </c>
      <c r="AF82">
        <v>0</v>
      </c>
      <c r="AG82">
        <v>48.35</v>
      </c>
      <c r="AH82">
        <v>8.31</v>
      </c>
      <c r="AI82">
        <v>0</v>
      </c>
      <c r="AJ82">
        <v>100</v>
      </c>
      <c r="AK82">
        <v>0</v>
      </c>
      <c r="AL82">
        <v>0</v>
      </c>
      <c r="AM82">
        <v>50</v>
      </c>
      <c r="AN82">
        <v>0</v>
      </c>
      <c r="AO82">
        <v>100</v>
      </c>
      <c r="AP82">
        <v>0</v>
      </c>
    </row>
    <row r="83" spans="7:42">
      <c r="G83" t="s">
        <v>125</v>
      </c>
      <c r="H83" s="73">
        <v>0.63</v>
      </c>
      <c r="I83" s="46">
        <v>0</v>
      </c>
      <c r="J83" s="46">
        <v>8.4</v>
      </c>
      <c r="K83" s="46">
        <v>48.35</v>
      </c>
      <c r="L83" s="46">
        <v>0</v>
      </c>
      <c r="M83" s="74">
        <v>0</v>
      </c>
      <c r="N83" s="73">
        <v>238.36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30.6</v>
      </c>
      <c r="X83">
        <v>0.63</v>
      </c>
      <c r="Y83">
        <v>50</v>
      </c>
      <c r="Z83">
        <v>57.76</v>
      </c>
      <c r="AA83">
        <v>0</v>
      </c>
      <c r="AB83">
        <v>25</v>
      </c>
      <c r="AC83">
        <v>25</v>
      </c>
      <c r="AD83">
        <v>0</v>
      </c>
      <c r="AE83">
        <v>0</v>
      </c>
      <c r="AF83">
        <v>0</v>
      </c>
      <c r="AG83">
        <v>48.35</v>
      </c>
      <c r="AH83">
        <v>8.4</v>
      </c>
      <c r="AI83">
        <v>0</v>
      </c>
      <c r="AJ83">
        <v>100</v>
      </c>
      <c r="AK83">
        <v>0</v>
      </c>
      <c r="AL83">
        <v>0</v>
      </c>
      <c r="AM83">
        <v>50</v>
      </c>
      <c r="AN83">
        <v>0</v>
      </c>
      <c r="AO83">
        <v>200</v>
      </c>
      <c r="AP83">
        <v>0</v>
      </c>
    </row>
    <row r="84" spans="7:42">
      <c r="G84" t="s">
        <v>126</v>
      </c>
      <c r="H84" s="73">
        <v>0.63</v>
      </c>
      <c r="I84" s="46">
        <v>0</v>
      </c>
      <c r="J84" s="46">
        <v>8.4</v>
      </c>
      <c r="K84" s="46">
        <v>48.35</v>
      </c>
      <c r="L84" s="46">
        <v>0</v>
      </c>
      <c r="M84" s="74">
        <v>0</v>
      </c>
      <c r="N84" s="73">
        <v>238.36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30.6</v>
      </c>
      <c r="X84">
        <v>0.63</v>
      </c>
      <c r="Y84">
        <v>50</v>
      </c>
      <c r="Z84">
        <v>57.76</v>
      </c>
      <c r="AA84">
        <v>0</v>
      </c>
      <c r="AB84">
        <v>25</v>
      </c>
      <c r="AC84">
        <v>25</v>
      </c>
      <c r="AD84">
        <v>0</v>
      </c>
      <c r="AE84">
        <v>0</v>
      </c>
      <c r="AF84">
        <v>0</v>
      </c>
      <c r="AG84">
        <v>48.35</v>
      </c>
      <c r="AH84">
        <v>8.4</v>
      </c>
      <c r="AI84">
        <v>0</v>
      </c>
      <c r="AJ84">
        <v>100</v>
      </c>
      <c r="AK84">
        <v>0</v>
      </c>
      <c r="AL84">
        <v>0</v>
      </c>
      <c r="AM84">
        <v>50</v>
      </c>
      <c r="AN84">
        <v>0</v>
      </c>
      <c r="AO84">
        <v>200</v>
      </c>
      <c r="AP84">
        <v>0</v>
      </c>
    </row>
    <row r="85" spans="7:42">
      <c r="G85" t="s">
        <v>127</v>
      </c>
      <c r="H85" s="73">
        <v>0.63</v>
      </c>
      <c r="I85" s="46">
        <v>0</v>
      </c>
      <c r="J85" s="46">
        <v>8.4</v>
      </c>
      <c r="K85" s="46">
        <v>48.35</v>
      </c>
      <c r="L85" s="46">
        <v>0</v>
      </c>
      <c r="M85" s="74">
        <v>0</v>
      </c>
      <c r="N85" s="73">
        <v>238.36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30.6</v>
      </c>
      <c r="X85">
        <v>0.63</v>
      </c>
      <c r="Y85">
        <v>50</v>
      </c>
      <c r="Z85">
        <v>57.76</v>
      </c>
      <c r="AA85">
        <v>0</v>
      </c>
      <c r="AB85">
        <v>25</v>
      </c>
      <c r="AC85">
        <v>25</v>
      </c>
      <c r="AD85">
        <v>0</v>
      </c>
      <c r="AE85">
        <v>0</v>
      </c>
      <c r="AF85">
        <v>0</v>
      </c>
      <c r="AG85">
        <v>48.35</v>
      </c>
      <c r="AH85">
        <v>8.4</v>
      </c>
      <c r="AI85">
        <v>0</v>
      </c>
      <c r="AJ85">
        <v>100</v>
      </c>
      <c r="AK85">
        <v>0</v>
      </c>
      <c r="AL85">
        <v>0</v>
      </c>
      <c r="AM85">
        <v>50</v>
      </c>
      <c r="AN85">
        <v>0</v>
      </c>
      <c r="AO85">
        <v>200</v>
      </c>
      <c r="AP85">
        <v>0</v>
      </c>
    </row>
    <row r="86" spans="7:42">
      <c r="G86" t="s">
        <v>128</v>
      </c>
      <c r="H86" s="73">
        <v>0.63</v>
      </c>
      <c r="I86" s="46">
        <v>0</v>
      </c>
      <c r="J86" s="46">
        <v>8.4</v>
      </c>
      <c r="K86" s="46">
        <v>48.35</v>
      </c>
      <c r="L86" s="46">
        <v>0</v>
      </c>
      <c r="M86" s="74">
        <v>0</v>
      </c>
      <c r="N86" s="73">
        <v>238.36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30.6</v>
      </c>
      <c r="X86">
        <v>0.63</v>
      </c>
      <c r="Y86">
        <v>50</v>
      </c>
      <c r="Z86">
        <v>57.76</v>
      </c>
      <c r="AA86">
        <v>0</v>
      </c>
      <c r="AB86">
        <v>25</v>
      </c>
      <c r="AC86">
        <v>25</v>
      </c>
      <c r="AD86">
        <v>0</v>
      </c>
      <c r="AE86">
        <v>0</v>
      </c>
      <c r="AF86">
        <v>0</v>
      </c>
      <c r="AG86">
        <v>48.35</v>
      </c>
      <c r="AH86">
        <v>8.4</v>
      </c>
      <c r="AI86">
        <v>0</v>
      </c>
      <c r="AJ86">
        <v>100</v>
      </c>
      <c r="AK86">
        <v>0</v>
      </c>
      <c r="AL86">
        <v>0</v>
      </c>
      <c r="AM86">
        <v>50</v>
      </c>
      <c r="AN86">
        <v>0</v>
      </c>
      <c r="AO86">
        <v>200</v>
      </c>
      <c r="AP86">
        <v>0</v>
      </c>
    </row>
    <row r="87" spans="7:42">
      <c r="G87" t="s">
        <v>129</v>
      </c>
      <c r="H87" s="73">
        <v>0.63</v>
      </c>
      <c r="I87" s="46">
        <v>0</v>
      </c>
      <c r="J87" s="46">
        <v>10.7</v>
      </c>
      <c r="K87" s="46">
        <v>48.35</v>
      </c>
      <c r="L87" s="46">
        <v>0</v>
      </c>
      <c r="M87" s="74">
        <v>0</v>
      </c>
      <c r="N87" s="73">
        <v>238.36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30.6</v>
      </c>
      <c r="X87">
        <v>0.63</v>
      </c>
      <c r="Y87">
        <v>50</v>
      </c>
      <c r="Z87">
        <v>57.76</v>
      </c>
      <c r="AA87">
        <v>0</v>
      </c>
      <c r="AB87">
        <v>25</v>
      </c>
      <c r="AC87">
        <v>25</v>
      </c>
      <c r="AD87">
        <v>0</v>
      </c>
      <c r="AE87">
        <v>0</v>
      </c>
      <c r="AF87">
        <v>0</v>
      </c>
      <c r="AG87">
        <v>48.35</v>
      </c>
      <c r="AH87">
        <v>10.7</v>
      </c>
      <c r="AI87">
        <v>0</v>
      </c>
      <c r="AJ87">
        <v>100</v>
      </c>
      <c r="AK87">
        <v>0</v>
      </c>
      <c r="AL87">
        <v>0</v>
      </c>
      <c r="AM87">
        <v>50</v>
      </c>
      <c r="AN87">
        <v>0</v>
      </c>
      <c r="AO87">
        <v>200</v>
      </c>
      <c r="AP87">
        <v>0</v>
      </c>
    </row>
    <row r="88" spans="7:42">
      <c r="G88" t="s">
        <v>130</v>
      </c>
      <c r="H88" s="73">
        <v>0.63</v>
      </c>
      <c r="I88" s="46">
        <v>0</v>
      </c>
      <c r="J88" s="46">
        <v>10.7</v>
      </c>
      <c r="K88" s="46">
        <v>48.35</v>
      </c>
      <c r="L88" s="46">
        <v>0</v>
      </c>
      <c r="M88" s="74">
        <v>0</v>
      </c>
      <c r="N88" s="73">
        <v>238.36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30.6</v>
      </c>
      <c r="X88">
        <v>0.63</v>
      </c>
      <c r="Y88">
        <v>50</v>
      </c>
      <c r="Z88">
        <v>57.76</v>
      </c>
      <c r="AA88">
        <v>0</v>
      </c>
      <c r="AB88">
        <v>25</v>
      </c>
      <c r="AC88">
        <v>25</v>
      </c>
      <c r="AD88">
        <v>0</v>
      </c>
      <c r="AE88">
        <v>0</v>
      </c>
      <c r="AF88">
        <v>0</v>
      </c>
      <c r="AG88">
        <v>48.35</v>
      </c>
      <c r="AH88">
        <v>10.7</v>
      </c>
      <c r="AI88">
        <v>0</v>
      </c>
      <c r="AJ88">
        <v>100</v>
      </c>
      <c r="AK88">
        <v>0</v>
      </c>
      <c r="AL88">
        <v>0</v>
      </c>
      <c r="AM88">
        <v>50</v>
      </c>
      <c r="AN88">
        <v>0</v>
      </c>
      <c r="AO88">
        <v>200</v>
      </c>
      <c r="AP88">
        <v>0</v>
      </c>
    </row>
    <row r="89" spans="7:42">
      <c r="G89" t="s">
        <v>131</v>
      </c>
      <c r="H89" s="73">
        <v>0.63</v>
      </c>
      <c r="I89" s="46">
        <v>0</v>
      </c>
      <c r="J89" s="46">
        <v>10.7</v>
      </c>
      <c r="K89" s="46">
        <v>48.35</v>
      </c>
      <c r="L89" s="46">
        <v>0</v>
      </c>
      <c r="M89" s="74">
        <v>0</v>
      </c>
      <c r="N89" s="73">
        <v>238.36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30.6</v>
      </c>
      <c r="X89">
        <v>0.63</v>
      </c>
      <c r="Y89">
        <v>50</v>
      </c>
      <c r="Z89">
        <v>57.76</v>
      </c>
      <c r="AA89">
        <v>0</v>
      </c>
      <c r="AB89">
        <v>25</v>
      </c>
      <c r="AC89">
        <v>25</v>
      </c>
      <c r="AD89">
        <v>0</v>
      </c>
      <c r="AE89">
        <v>0</v>
      </c>
      <c r="AF89">
        <v>0</v>
      </c>
      <c r="AG89">
        <v>48.35</v>
      </c>
      <c r="AH89">
        <v>10.7</v>
      </c>
      <c r="AI89">
        <v>0</v>
      </c>
      <c r="AJ89">
        <v>100</v>
      </c>
      <c r="AK89">
        <v>0</v>
      </c>
      <c r="AL89">
        <v>0</v>
      </c>
      <c r="AM89">
        <v>50</v>
      </c>
      <c r="AN89">
        <v>0</v>
      </c>
      <c r="AO89">
        <v>200</v>
      </c>
      <c r="AP89">
        <v>0</v>
      </c>
    </row>
    <row r="90" spans="7:42">
      <c r="G90" t="s">
        <v>132</v>
      </c>
      <c r="H90" s="73">
        <v>0.63</v>
      </c>
      <c r="I90" s="46">
        <v>0</v>
      </c>
      <c r="J90" s="46">
        <v>10.7</v>
      </c>
      <c r="K90" s="46">
        <v>48.35</v>
      </c>
      <c r="L90" s="46">
        <v>0</v>
      </c>
      <c r="M90" s="74">
        <v>0</v>
      </c>
      <c r="N90" s="73">
        <v>238.36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30.6</v>
      </c>
      <c r="X90">
        <v>0.63</v>
      </c>
      <c r="Y90">
        <v>50</v>
      </c>
      <c r="Z90">
        <v>57.76</v>
      </c>
      <c r="AA90">
        <v>0</v>
      </c>
      <c r="AB90">
        <v>25</v>
      </c>
      <c r="AC90">
        <v>25</v>
      </c>
      <c r="AD90">
        <v>0</v>
      </c>
      <c r="AE90">
        <v>0</v>
      </c>
      <c r="AF90">
        <v>0</v>
      </c>
      <c r="AG90">
        <v>48.35</v>
      </c>
      <c r="AH90">
        <v>10.7</v>
      </c>
      <c r="AI90">
        <v>0</v>
      </c>
      <c r="AJ90">
        <v>100</v>
      </c>
      <c r="AK90">
        <v>0</v>
      </c>
      <c r="AL90">
        <v>0</v>
      </c>
      <c r="AM90">
        <v>50</v>
      </c>
      <c r="AN90">
        <v>0</v>
      </c>
      <c r="AO90">
        <v>200</v>
      </c>
      <c r="AP90">
        <v>0</v>
      </c>
    </row>
    <row r="91" spans="7:42">
      <c r="G91" t="s">
        <v>133</v>
      </c>
      <c r="H91" s="73">
        <v>0.53</v>
      </c>
      <c r="I91" s="46">
        <v>0</v>
      </c>
      <c r="J91" s="46">
        <v>10.52</v>
      </c>
      <c r="K91" s="46">
        <v>48.35</v>
      </c>
      <c r="L91" s="46">
        <v>0</v>
      </c>
      <c r="M91" s="74">
        <v>0</v>
      </c>
      <c r="N91" s="73">
        <v>392.56</v>
      </c>
      <c r="O91" s="46">
        <v>176.74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0.53</v>
      </c>
      <c r="Y91">
        <v>50</v>
      </c>
      <c r="Z91">
        <v>57.76</v>
      </c>
      <c r="AA91">
        <v>0</v>
      </c>
      <c r="AB91">
        <v>0</v>
      </c>
      <c r="AC91">
        <v>25</v>
      </c>
      <c r="AD91">
        <v>0</v>
      </c>
      <c r="AE91">
        <v>76.739999999999995</v>
      </c>
      <c r="AF91">
        <v>179.2</v>
      </c>
      <c r="AG91">
        <v>48.35</v>
      </c>
      <c r="AH91">
        <v>10.52</v>
      </c>
      <c r="AI91">
        <v>30.6</v>
      </c>
      <c r="AJ91">
        <v>100</v>
      </c>
      <c r="AK91">
        <v>0</v>
      </c>
      <c r="AL91">
        <v>0</v>
      </c>
      <c r="AM91">
        <v>50</v>
      </c>
      <c r="AN91">
        <v>0</v>
      </c>
      <c r="AO91">
        <v>200</v>
      </c>
      <c r="AP91">
        <v>0</v>
      </c>
    </row>
    <row r="92" spans="7:42">
      <c r="G92" t="s">
        <v>134</v>
      </c>
      <c r="H92" s="73">
        <v>0.53</v>
      </c>
      <c r="I92" s="46">
        <v>0</v>
      </c>
      <c r="J92" s="46">
        <v>10.52</v>
      </c>
      <c r="K92" s="46">
        <v>48.35</v>
      </c>
      <c r="L92" s="46">
        <v>0</v>
      </c>
      <c r="M92" s="74">
        <v>0</v>
      </c>
      <c r="N92" s="73">
        <v>392.56</v>
      </c>
      <c r="O92" s="46">
        <v>176.74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0.53</v>
      </c>
      <c r="Y92">
        <v>50</v>
      </c>
      <c r="Z92">
        <v>57.76</v>
      </c>
      <c r="AA92">
        <v>0</v>
      </c>
      <c r="AB92">
        <v>0</v>
      </c>
      <c r="AC92">
        <v>25</v>
      </c>
      <c r="AD92">
        <v>0</v>
      </c>
      <c r="AE92">
        <v>76.739999999999995</v>
      </c>
      <c r="AF92">
        <v>179.2</v>
      </c>
      <c r="AG92">
        <v>48.35</v>
      </c>
      <c r="AH92">
        <v>10.52</v>
      </c>
      <c r="AI92">
        <v>30.6</v>
      </c>
      <c r="AJ92">
        <v>100</v>
      </c>
      <c r="AK92">
        <v>0</v>
      </c>
      <c r="AL92">
        <v>0</v>
      </c>
      <c r="AM92">
        <v>50</v>
      </c>
      <c r="AN92">
        <v>0</v>
      </c>
      <c r="AO92">
        <v>200</v>
      </c>
      <c r="AP92">
        <v>0</v>
      </c>
    </row>
    <row r="93" spans="7:42">
      <c r="G93" t="s">
        <v>135</v>
      </c>
      <c r="H93" s="73">
        <v>0.53</v>
      </c>
      <c r="I93" s="46">
        <v>0</v>
      </c>
      <c r="J93" s="46">
        <v>10.52</v>
      </c>
      <c r="K93" s="46">
        <v>48.35</v>
      </c>
      <c r="L93" s="46">
        <v>0</v>
      </c>
      <c r="M93" s="74">
        <v>0</v>
      </c>
      <c r="N93" s="73">
        <v>392.56</v>
      </c>
      <c r="O93" s="46">
        <v>176.74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0.53</v>
      </c>
      <c r="Y93">
        <v>50</v>
      </c>
      <c r="Z93">
        <v>57.76</v>
      </c>
      <c r="AA93">
        <v>0</v>
      </c>
      <c r="AB93">
        <v>0</v>
      </c>
      <c r="AC93">
        <v>25</v>
      </c>
      <c r="AD93">
        <v>0</v>
      </c>
      <c r="AE93">
        <v>76.739999999999995</v>
      </c>
      <c r="AF93">
        <v>179.2</v>
      </c>
      <c r="AG93">
        <v>48.35</v>
      </c>
      <c r="AH93">
        <v>10.52</v>
      </c>
      <c r="AI93">
        <v>30.6</v>
      </c>
      <c r="AJ93">
        <v>100</v>
      </c>
      <c r="AK93">
        <v>0</v>
      </c>
      <c r="AL93">
        <v>0</v>
      </c>
      <c r="AM93">
        <v>50</v>
      </c>
      <c r="AN93">
        <v>0</v>
      </c>
      <c r="AO93">
        <v>200</v>
      </c>
      <c r="AP93">
        <v>0</v>
      </c>
    </row>
    <row r="94" spans="7:42">
      <c r="G94" t="s">
        <v>136</v>
      </c>
      <c r="H94" s="73">
        <v>0.53</v>
      </c>
      <c r="I94" s="46">
        <v>0</v>
      </c>
      <c r="J94" s="46">
        <v>10.52</v>
      </c>
      <c r="K94" s="46">
        <v>48.35</v>
      </c>
      <c r="L94" s="46">
        <v>0</v>
      </c>
      <c r="M94" s="74">
        <v>0</v>
      </c>
      <c r="N94" s="73">
        <v>392.56</v>
      </c>
      <c r="O94" s="46">
        <v>176.74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0.53</v>
      </c>
      <c r="Y94">
        <v>50</v>
      </c>
      <c r="Z94">
        <v>57.76</v>
      </c>
      <c r="AA94">
        <v>0</v>
      </c>
      <c r="AB94">
        <v>0</v>
      </c>
      <c r="AC94">
        <v>25</v>
      </c>
      <c r="AD94">
        <v>0</v>
      </c>
      <c r="AE94">
        <v>76.739999999999995</v>
      </c>
      <c r="AF94">
        <v>179.2</v>
      </c>
      <c r="AG94">
        <v>48.35</v>
      </c>
      <c r="AH94">
        <v>10.52</v>
      </c>
      <c r="AI94">
        <v>30.6</v>
      </c>
      <c r="AJ94">
        <v>100</v>
      </c>
      <c r="AK94">
        <v>0</v>
      </c>
      <c r="AL94">
        <v>0</v>
      </c>
      <c r="AM94">
        <v>50</v>
      </c>
      <c r="AN94">
        <v>0</v>
      </c>
      <c r="AO94">
        <v>200</v>
      </c>
      <c r="AP94">
        <v>0</v>
      </c>
    </row>
    <row r="95" spans="7:42">
      <c r="G95" t="s">
        <v>137</v>
      </c>
      <c r="H95" s="73">
        <v>0.48</v>
      </c>
      <c r="I95" s="46">
        <v>0</v>
      </c>
      <c r="J95" s="46">
        <v>10.52</v>
      </c>
      <c r="K95" s="46">
        <v>48.35</v>
      </c>
      <c r="L95" s="46">
        <v>0</v>
      </c>
      <c r="M95" s="74">
        <v>0</v>
      </c>
      <c r="N95" s="73">
        <v>334.79999999999995</v>
      </c>
      <c r="O95" s="46">
        <v>176.74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0.48</v>
      </c>
      <c r="Y95">
        <v>50</v>
      </c>
      <c r="Z95">
        <v>0</v>
      </c>
      <c r="AA95">
        <v>0</v>
      </c>
      <c r="AB95">
        <v>0</v>
      </c>
      <c r="AC95">
        <v>25</v>
      </c>
      <c r="AD95">
        <v>0</v>
      </c>
      <c r="AE95">
        <v>76.739999999999995</v>
      </c>
      <c r="AF95">
        <v>179.2</v>
      </c>
      <c r="AG95">
        <v>48.35</v>
      </c>
      <c r="AH95">
        <v>10.52</v>
      </c>
      <c r="AI95">
        <v>30.6</v>
      </c>
      <c r="AJ95">
        <v>100</v>
      </c>
      <c r="AK95">
        <v>0</v>
      </c>
      <c r="AL95">
        <v>0</v>
      </c>
      <c r="AM95">
        <v>50</v>
      </c>
      <c r="AN95">
        <v>0</v>
      </c>
      <c r="AO95">
        <v>200</v>
      </c>
      <c r="AP95">
        <v>0</v>
      </c>
    </row>
    <row r="96" spans="7:42">
      <c r="G96" t="s">
        <v>138</v>
      </c>
      <c r="H96" s="73">
        <v>0.48</v>
      </c>
      <c r="I96" s="46">
        <v>0</v>
      </c>
      <c r="J96" s="46">
        <v>10.52</v>
      </c>
      <c r="K96" s="46">
        <v>48.35</v>
      </c>
      <c r="L96" s="46">
        <v>0</v>
      </c>
      <c r="M96" s="74">
        <v>0</v>
      </c>
      <c r="N96" s="73">
        <v>334.79999999999995</v>
      </c>
      <c r="O96" s="46">
        <v>176.74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0.48</v>
      </c>
      <c r="Y96">
        <v>50</v>
      </c>
      <c r="Z96">
        <v>0</v>
      </c>
      <c r="AA96">
        <v>0</v>
      </c>
      <c r="AB96">
        <v>0</v>
      </c>
      <c r="AC96">
        <v>25</v>
      </c>
      <c r="AD96">
        <v>0</v>
      </c>
      <c r="AE96">
        <v>76.739999999999995</v>
      </c>
      <c r="AF96">
        <v>179.2</v>
      </c>
      <c r="AG96">
        <v>48.35</v>
      </c>
      <c r="AH96">
        <v>10.52</v>
      </c>
      <c r="AI96">
        <v>30.6</v>
      </c>
      <c r="AJ96">
        <v>100</v>
      </c>
      <c r="AK96">
        <v>0</v>
      </c>
      <c r="AL96">
        <v>0</v>
      </c>
      <c r="AM96">
        <v>50</v>
      </c>
      <c r="AN96">
        <v>0</v>
      </c>
      <c r="AO96">
        <v>200</v>
      </c>
      <c r="AP96">
        <v>0</v>
      </c>
    </row>
    <row r="97" spans="1:133">
      <c r="G97" t="s">
        <v>139</v>
      </c>
      <c r="H97" s="73">
        <v>0.48</v>
      </c>
      <c r="I97" s="46">
        <v>0</v>
      </c>
      <c r="J97" s="46">
        <v>10.52</v>
      </c>
      <c r="K97" s="46">
        <v>48.35</v>
      </c>
      <c r="L97" s="46">
        <v>0</v>
      </c>
      <c r="M97" s="74">
        <v>0</v>
      </c>
      <c r="N97" s="73">
        <v>334.79999999999995</v>
      </c>
      <c r="O97" s="46">
        <v>176.74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0.48</v>
      </c>
      <c r="Y97">
        <v>50</v>
      </c>
      <c r="Z97">
        <v>0</v>
      </c>
      <c r="AA97">
        <v>0</v>
      </c>
      <c r="AB97">
        <v>0</v>
      </c>
      <c r="AC97">
        <v>25</v>
      </c>
      <c r="AD97">
        <v>0</v>
      </c>
      <c r="AE97">
        <v>76.739999999999995</v>
      </c>
      <c r="AF97">
        <v>179.2</v>
      </c>
      <c r="AG97">
        <v>48.35</v>
      </c>
      <c r="AH97">
        <v>10.52</v>
      </c>
      <c r="AI97">
        <v>30.6</v>
      </c>
      <c r="AJ97">
        <v>100</v>
      </c>
      <c r="AK97">
        <v>0</v>
      </c>
      <c r="AL97">
        <v>0</v>
      </c>
      <c r="AM97">
        <v>50</v>
      </c>
      <c r="AN97">
        <v>0</v>
      </c>
      <c r="AO97">
        <v>200</v>
      </c>
      <c r="AP97">
        <v>0</v>
      </c>
    </row>
    <row r="98" spans="1:133">
      <c r="G98" t="s">
        <v>140</v>
      </c>
      <c r="H98" s="73">
        <v>0.48</v>
      </c>
      <c r="I98" s="46">
        <v>0</v>
      </c>
      <c r="J98" s="46">
        <v>10.52</v>
      </c>
      <c r="K98" s="46">
        <v>48.35</v>
      </c>
      <c r="L98" s="46">
        <v>0</v>
      </c>
      <c r="M98" s="74">
        <v>0</v>
      </c>
      <c r="N98" s="73">
        <v>334.79999999999995</v>
      </c>
      <c r="O98" s="46">
        <v>176.74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0.48</v>
      </c>
      <c r="Y98">
        <v>50</v>
      </c>
      <c r="Z98">
        <v>0</v>
      </c>
      <c r="AA98">
        <v>0</v>
      </c>
      <c r="AB98">
        <v>0</v>
      </c>
      <c r="AC98">
        <v>25</v>
      </c>
      <c r="AD98">
        <v>0</v>
      </c>
      <c r="AE98">
        <v>76.739999999999995</v>
      </c>
      <c r="AF98">
        <v>179.2</v>
      </c>
      <c r="AG98">
        <v>48.35</v>
      </c>
      <c r="AH98">
        <v>10.52</v>
      </c>
      <c r="AI98">
        <v>30.6</v>
      </c>
      <c r="AJ98">
        <v>100</v>
      </c>
      <c r="AK98">
        <v>0</v>
      </c>
      <c r="AL98">
        <v>0</v>
      </c>
      <c r="AM98">
        <v>50</v>
      </c>
      <c r="AN98">
        <v>0</v>
      </c>
      <c r="AO98">
        <v>200</v>
      </c>
      <c r="A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0.20198999999999992</v>
      </c>
      <c r="K99" s="69">
        <f t="shared" si="1"/>
        <v>1.363297500000002</v>
      </c>
      <c r="L99" s="69">
        <f t="shared" si="1"/>
        <v>5.4605000000000008E-2</v>
      </c>
      <c r="M99" s="69">
        <f t="shared" si="1"/>
        <v>0</v>
      </c>
      <c r="N99" s="68">
        <f t="shared" si="1"/>
        <v>6.5924000000000049</v>
      </c>
      <c r="O99" s="69">
        <f t="shared" si="1"/>
        <v>3.8889199999999988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2.4251999999999994</v>
      </c>
      <c r="X99">
        <f t="shared" si="1"/>
        <v>1.5500000000000005E-2</v>
      </c>
      <c r="Y99">
        <f t="shared" si="1"/>
        <v>1.2</v>
      </c>
      <c r="Z99">
        <f t="shared" si="1"/>
        <v>0.2888</v>
      </c>
      <c r="AA99">
        <f t="shared" si="1"/>
        <v>0.875</v>
      </c>
      <c r="AB99">
        <f t="shared" si="1"/>
        <v>0.1</v>
      </c>
      <c r="AC99">
        <f t="shared" si="1"/>
        <v>0.6</v>
      </c>
      <c r="AD99">
        <f t="shared" si="1"/>
        <v>5.4605000000000008E-2</v>
      </c>
      <c r="AE99">
        <f t="shared" si="1"/>
        <v>0.61391999999999969</v>
      </c>
      <c r="AF99">
        <f t="shared" si="1"/>
        <v>1.4335999999999993</v>
      </c>
      <c r="AG99">
        <f t="shared" si="1"/>
        <v>1.1603999999999997</v>
      </c>
      <c r="AH99">
        <f t="shared" si="1"/>
        <v>0.20198999999999992</v>
      </c>
      <c r="AI99">
        <f t="shared" si="1"/>
        <v>0.24480000000000013</v>
      </c>
      <c r="AJ99">
        <f t="shared" si="1"/>
        <v>1.5</v>
      </c>
      <c r="AK99">
        <f t="shared" si="1"/>
        <v>1.7410000000000002E-2</v>
      </c>
      <c r="AL99">
        <f t="shared" si="1"/>
        <v>0.10085749999999999</v>
      </c>
      <c r="AM99">
        <f t="shared" si="1"/>
        <v>1.2</v>
      </c>
      <c r="AN99">
        <f t="shared" si="1"/>
        <v>0</v>
      </c>
      <c r="AO99">
        <f t="shared" si="1"/>
        <v>3.4</v>
      </c>
      <c r="AP99">
        <f t="shared" si="1"/>
        <v>8.4630000000000011E-2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544</v>
      </c>
      <c r="AC100" t="s">
        <v>546</v>
      </c>
      <c r="AD100" t="s">
        <v>548</v>
      </c>
      <c r="AE100" t="s">
        <v>549</v>
      </c>
      <c r="AF100" t="s">
        <v>550</v>
      </c>
      <c r="AG100" t="s">
        <v>552</v>
      </c>
      <c r="AH100" t="s">
        <v>554</v>
      </c>
      <c r="AI100" t="s">
        <v>555</v>
      </c>
      <c r="AJ100" t="s">
        <v>556</v>
      </c>
      <c r="AK100" t="s">
        <v>558</v>
      </c>
      <c r="AL100" t="s">
        <v>560</v>
      </c>
      <c r="AM100" t="s">
        <v>561</v>
      </c>
      <c r="AN100" t="s">
        <v>563</v>
      </c>
      <c r="AO100" t="s">
        <v>565</v>
      </c>
      <c r="AP100" t="s">
        <v>566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159.55000000000001</v>
      </c>
      <c r="I3" s="53">
        <v>9.67</v>
      </c>
      <c r="J3" s="53">
        <v>48.35</v>
      </c>
      <c r="K3" s="53">
        <v>0</v>
      </c>
      <c r="L3" s="53">
        <v>0</v>
      </c>
      <c r="M3" s="72">
        <v>0.97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567</v>
      </c>
      <c r="U3" s="73">
        <v>218.54</v>
      </c>
      <c r="V3" s="74">
        <v>-0.1</v>
      </c>
      <c r="W3">
        <v>159.55000000000001</v>
      </c>
      <c r="X3">
        <v>9.67</v>
      </c>
      <c r="Y3">
        <v>-0.1</v>
      </c>
      <c r="Z3">
        <v>0</v>
      </c>
      <c r="AA3">
        <v>0</v>
      </c>
      <c r="AB3">
        <v>0.97</v>
      </c>
      <c r="AC3">
        <v>48.35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163.41999999999999</v>
      </c>
      <c r="I4" s="46">
        <v>9.67</v>
      </c>
      <c r="J4" s="46">
        <v>48.35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221.44</v>
      </c>
      <c r="V4" s="74">
        <v>-0.1</v>
      </c>
      <c r="W4">
        <v>163.41999999999999</v>
      </c>
      <c r="X4">
        <v>9.67</v>
      </c>
      <c r="Y4">
        <v>-0.1</v>
      </c>
      <c r="Z4">
        <v>0</v>
      </c>
      <c r="AA4">
        <v>0</v>
      </c>
      <c r="AB4">
        <v>0</v>
      </c>
      <c r="AC4">
        <v>48.35</v>
      </c>
    </row>
    <row r="5" spans="1:29">
      <c r="G5" t="s">
        <v>47</v>
      </c>
      <c r="H5" s="73">
        <v>55.12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55.12</v>
      </c>
      <c r="V5" s="74">
        <v>-0.1</v>
      </c>
      <c r="W5">
        <v>55.12</v>
      </c>
      <c r="X5">
        <v>0</v>
      </c>
      <c r="Y5">
        <v>-0.1</v>
      </c>
      <c r="Z5">
        <v>0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36.75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36.75</v>
      </c>
      <c r="V6" s="74">
        <v>-0.1</v>
      </c>
      <c r="W6">
        <v>36.75</v>
      </c>
      <c r="X6">
        <v>0</v>
      </c>
      <c r="Y6">
        <v>-0.1</v>
      </c>
      <c r="Z6">
        <v>0</v>
      </c>
      <c r="AA6">
        <v>0</v>
      </c>
      <c r="AB6">
        <v>0</v>
      </c>
      <c r="AC6">
        <v>0</v>
      </c>
    </row>
    <row r="7" spans="1:29">
      <c r="G7" t="s">
        <v>49</v>
      </c>
      <c r="H7" s="73">
        <v>8.6999999999999993</v>
      </c>
      <c r="I7" s="46">
        <v>0</v>
      </c>
      <c r="J7" s="46">
        <v>0</v>
      </c>
      <c r="K7" s="46">
        <v>0</v>
      </c>
      <c r="L7" s="46">
        <v>2.9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11.6</v>
      </c>
      <c r="V7" s="74">
        <v>-0.1</v>
      </c>
      <c r="W7">
        <v>8.6999999999999993</v>
      </c>
      <c r="X7">
        <v>0</v>
      </c>
      <c r="Y7">
        <v>-0.1</v>
      </c>
      <c r="Z7">
        <v>2.9</v>
      </c>
      <c r="AA7">
        <v>0</v>
      </c>
      <c r="AB7">
        <v>0</v>
      </c>
      <c r="AC7">
        <v>0</v>
      </c>
    </row>
    <row r="8" spans="1:29">
      <c r="G8" t="s">
        <v>50</v>
      </c>
      <c r="H8" s="73">
        <v>35.78</v>
      </c>
      <c r="I8" s="46">
        <v>0</v>
      </c>
      <c r="J8" s="46">
        <v>2.13</v>
      </c>
      <c r="K8" s="46">
        <v>0</v>
      </c>
      <c r="L8" s="46">
        <v>2.9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40.81</v>
      </c>
      <c r="V8" s="74">
        <v>-0.1</v>
      </c>
      <c r="W8">
        <v>35.78</v>
      </c>
      <c r="X8">
        <v>0</v>
      </c>
      <c r="Y8">
        <v>-0.1</v>
      </c>
      <c r="Z8">
        <v>2.9</v>
      </c>
      <c r="AA8">
        <v>0</v>
      </c>
      <c r="AB8">
        <v>0</v>
      </c>
      <c r="AC8">
        <v>2.13</v>
      </c>
    </row>
    <row r="9" spans="1:29">
      <c r="G9" t="s">
        <v>51</v>
      </c>
      <c r="H9" s="73">
        <v>0</v>
      </c>
      <c r="I9" s="46">
        <v>0</v>
      </c>
      <c r="J9" s="46">
        <v>26.11</v>
      </c>
      <c r="K9" s="46">
        <v>0</v>
      </c>
      <c r="L9" s="46">
        <v>2.9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29.01</v>
      </c>
      <c r="V9" s="74">
        <v>-0.1</v>
      </c>
      <c r="W9">
        <v>0</v>
      </c>
      <c r="X9">
        <v>0</v>
      </c>
      <c r="Y9">
        <v>-0.1</v>
      </c>
      <c r="Z9">
        <v>2.9</v>
      </c>
      <c r="AA9">
        <v>0</v>
      </c>
      <c r="AB9">
        <v>0</v>
      </c>
      <c r="AC9">
        <v>26.11</v>
      </c>
    </row>
    <row r="10" spans="1:29">
      <c r="G10" t="s">
        <v>52</v>
      </c>
      <c r="H10" s="73">
        <v>0</v>
      </c>
      <c r="I10" s="46">
        <v>0</v>
      </c>
      <c r="J10" s="46">
        <v>26.11</v>
      </c>
      <c r="K10" s="46">
        <v>0</v>
      </c>
      <c r="L10" s="46">
        <v>2.9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29.01</v>
      </c>
      <c r="V10" s="74">
        <v>-0.1</v>
      </c>
      <c r="W10">
        <v>0</v>
      </c>
      <c r="X10">
        <v>0</v>
      </c>
      <c r="Y10">
        <v>-0.1</v>
      </c>
      <c r="Z10">
        <v>2.9</v>
      </c>
      <c r="AA10">
        <v>0</v>
      </c>
      <c r="AB10">
        <v>0</v>
      </c>
      <c r="AC10">
        <v>26.11</v>
      </c>
    </row>
    <row r="11" spans="1:29">
      <c r="G11" t="s">
        <v>53</v>
      </c>
      <c r="H11" s="73">
        <v>31.91</v>
      </c>
      <c r="I11" s="46">
        <v>0</v>
      </c>
      <c r="J11" s="46">
        <v>24.18</v>
      </c>
      <c r="K11" s="46">
        <v>0</v>
      </c>
      <c r="L11" s="46">
        <v>2.9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58.99</v>
      </c>
      <c r="V11" s="74">
        <v>-0.1</v>
      </c>
      <c r="W11">
        <v>31.91</v>
      </c>
      <c r="X11">
        <v>0</v>
      </c>
      <c r="Y11">
        <v>-0.1</v>
      </c>
      <c r="Z11">
        <v>2.9</v>
      </c>
      <c r="AA11">
        <v>0</v>
      </c>
      <c r="AB11">
        <v>0</v>
      </c>
      <c r="AC11">
        <v>24.18</v>
      </c>
    </row>
    <row r="12" spans="1:29">
      <c r="G12" t="s">
        <v>54</v>
      </c>
      <c r="H12" s="73">
        <v>26.11</v>
      </c>
      <c r="I12" s="46">
        <v>0</v>
      </c>
      <c r="J12" s="46">
        <v>24.18</v>
      </c>
      <c r="K12" s="46">
        <v>0</v>
      </c>
      <c r="L12" s="46">
        <v>2.9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53.18</v>
      </c>
      <c r="V12" s="74">
        <v>-0.1</v>
      </c>
      <c r="W12">
        <v>26.11</v>
      </c>
      <c r="X12">
        <v>0</v>
      </c>
      <c r="Y12">
        <v>-0.1</v>
      </c>
      <c r="Z12">
        <v>2.9</v>
      </c>
      <c r="AA12">
        <v>0</v>
      </c>
      <c r="AB12">
        <v>0</v>
      </c>
      <c r="AC12">
        <v>24.18</v>
      </c>
    </row>
    <row r="13" spans="1:29">
      <c r="G13" t="s">
        <v>55</v>
      </c>
      <c r="H13" s="73">
        <v>27.08</v>
      </c>
      <c r="I13" s="46">
        <v>0</v>
      </c>
      <c r="J13" s="46">
        <v>0</v>
      </c>
      <c r="K13" s="46">
        <v>0</v>
      </c>
      <c r="L13" s="46">
        <v>2.9</v>
      </c>
      <c r="M13" s="74">
        <v>0</v>
      </c>
      <c r="N13" s="73">
        <v>0</v>
      </c>
      <c r="O13" s="46">
        <v>0</v>
      </c>
      <c r="P13" s="46">
        <v>-20</v>
      </c>
      <c r="Q13" s="46">
        <v>0</v>
      </c>
      <c r="R13" s="46">
        <v>0</v>
      </c>
      <c r="S13" s="74">
        <v>0</v>
      </c>
      <c r="U13" s="73">
        <v>29.98</v>
      </c>
      <c r="V13" s="74">
        <v>-20.100000000000001</v>
      </c>
      <c r="W13">
        <v>27.08</v>
      </c>
      <c r="X13">
        <v>0</v>
      </c>
      <c r="Y13">
        <v>-0.1</v>
      </c>
      <c r="Z13">
        <v>2.9</v>
      </c>
      <c r="AA13">
        <v>0</v>
      </c>
      <c r="AB13">
        <v>0</v>
      </c>
      <c r="AC13">
        <v>-20</v>
      </c>
    </row>
    <row r="14" spans="1:29">
      <c r="G14" t="s">
        <v>56</v>
      </c>
      <c r="H14" s="73">
        <v>25.14</v>
      </c>
      <c r="I14" s="46">
        <v>0</v>
      </c>
      <c r="J14" s="46">
        <v>0</v>
      </c>
      <c r="K14" s="46">
        <v>0</v>
      </c>
      <c r="L14" s="46">
        <v>2.9</v>
      </c>
      <c r="M14" s="74">
        <v>0</v>
      </c>
      <c r="N14" s="73">
        <v>0</v>
      </c>
      <c r="O14" s="46">
        <v>0</v>
      </c>
      <c r="P14" s="46">
        <v>-20</v>
      </c>
      <c r="Q14" s="46">
        <v>0</v>
      </c>
      <c r="R14" s="46">
        <v>0</v>
      </c>
      <c r="S14" s="74">
        <v>0</v>
      </c>
      <c r="U14" s="73">
        <v>28.04</v>
      </c>
      <c r="V14" s="74">
        <v>-20.100000000000001</v>
      </c>
      <c r="W14">
        <v>25.14</v>
      </c>
      <c r="X14">
        <v>0</v>
      </c>
      <c r="Y14">
        <v>-0.1</v>
      </c>
      <c r="Z14">
        <v>2.9</v>
      </c>
      <c r="AA14">
        <v>0</v>
      </c>
      <c r="AB14">
        <v>0</v>
      </c>
      <c r="AC14">
        <v>-20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2.9</v>
      </c>
      <c r="M15" s="74">
        <v>0</v>
      </c>
      <c r="N15" s="73">
        <v>0</v>
      </c>
      <c r="O15" s="46">
        <v>0</v>
      </c>
      <c r="P15" s="46">
        <v>-20</v>
      </c>
      <c r="Q15" s="46">
        <v>0</v>
      </c>
      <c r="R15" s="46">
        <v>0</v>
      </c>
      <c r="S15" s="74">
        <v>0</v>
      </c>
      <c r="U15" s="73">
        <v>2.9</v>
      </c>
      <c r="V15" s="74">
        <v>-20.100000000000001</v>
      </c>
      <c r="W15">
        <v>0</v>
      </c>
      <c r="X15">
        <v>0</v>
      </c>
      <c r="Y15">
        <v>-0.1</v>
      </c>
      <c r="Z15">
        <v>2.9</v>
      </c>
      <c r="AA15">
        <v>0</v>
      </c>
      <c r="AB15">
        <v>0</v>
      </c>
      <c r="AC15">
        <v>-20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2.9</v>
      </c>
      <c r="M16" s="74">
        <v>0</v>
      </c>
      <c r="N16" s="73">
        <v>0</v>
      </c>
      <c r="O16" s="46">
        <v>0</v>
      </c>
      <c r="P16" s="46">
        <v>-20</v>
      </c>
      <c r="Q16" s="46">
        <v>0</v>
      </c>
      <c r="R16" s="46">
        <v>0</v>
      </c>
      <c r="S16" s="74">
        <v>0</v>
      </c>
      <c r="U16" s="73">
        <v>2.9</v>
      </c>
      <c r="V16" s="74">
        <v>-20.100000000000001</v>
      </c>
      <c r="W16">
        <v>0</v>
      </c>
      <c r="X16">
        <v>0</v>
      </c>
      <c r="Y16">
        <v>-0.1</v>
      </c>
      <c r="Z16">
        <v>2.9</v>
      </c>
      <c r="AA16">
        <v>0</v>
      </c>
      <c r="AB16">
        <v>0</v>
      </c>
      <c r="AC16">
        <v>-20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2.9</v>
      </c>
      <c r="M17" s="74">
        <v>0</v>
      </c>
      <c r="N17" s="73">
        <v>-8</v>
      </c>
      <c r="O17" s="46">
        <v>0</v>
      </c>
      <c r="P17" s="46">
        <v>-26</v>
      </c>
      <c r="Q17" s="46">
        <v>0</v>
      </c>
      <c r="R17" s="46">
        <v>0</v>
      </c>
      <c r="S17" s="74">
        <v>0</v>
      </c>
      <c r="U17" s="73">
        <v>2.9</v>
      </c>
      <c r="V17" s="74">
        <v>-34.1</v>
      </c>
      <c r="W17">
        <v>-8</v>
      </c>
      <c r="X17">
        <v>0</v>
      </c>
      <c r="Y17">
        <v>-0.1</v>
      </c>
      <c r="Z17">
        <v>2.9</v>
      </c>
      <c r="AA17">
        <v>0</v>
      </c>
      <c r="AB17">
        <v>0</v>
      </c>
      <c r="AC17">
        <v>-26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2.9</v>
      </c>
      <c r="M18" s="74">
        <v>0</v>
      </c>
      <c r="N18" s="73">
        <v>-11</v>
      </c>
      <c r="O18" s="46">
        <v>0</v>
      </c>
      <c r="P18" s="46">
        <v>-26</v>
      </c>
      <c r="Q18" s="46">
        <v>0</v>
      </c>
      <c r="R18" s="46">
        <v>0</v>
      </c>
      <c r="S18" s="74">
        <v>0</v>
      </c>
      <c r="U18" s="73">
        <v>2.9</v>
      </c>
      <c r="V18" s="74">
        <v>-37.1</v>
      </c>
      <c r="W18">
        <v>-11</v>
      </c>
      <c r="X18">
        <v>0</v>
      </c>
      <c r="Y18">
        <v>-0.1</v>
      </c>
      <c r="Z18">
        <v>2.9</v>
      </c>
      <c r="AA18">
        <v>0</v>
      </c>
      <c r="AB18">
        <v>0</v>
      </c>
      <c r="AC18">
        <v>-26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3.38</v>
      </c>
      <c r="M19" s="74">
        <v>0</v>
      </c>
      <c r="N19" s="73">
        <v>-5</v>
      </c>
      <c r="O19" s="46">
        <v>0</v>
      </c>
      <c r="P19" s="46">
        <v>-30</v>
      </c>
      <c r="Q19" s="46">
        <v>0</v>
      </c>
      <c r="R19" s="46">
        <v>0</v>
      </c>
      <c r="S19" s="74">
        <v>0</v>
      </c>
      <c r="U19" s="73">
        <v>3.38</v>
      </c>
      <c r="V19" s="74">
        <v>-35.1</v>
      </c>
      <c r="W19">
        <v>-5</v>
      </c>
      <c r="X19">
        <v>0</v>
      </c>
      <c r="Y19">
        <v>-0.1</v>
      </c>
      <c r="Z19">
        <v>3.38</v>
      </c>
      <c r="AA19">
        <v>0</v>
      </c>
      <c r="AB19">
        <v>0</v>
      </c>
      <c r="AC19">
        <v>-30</v>
      </c>
    </row>
    <row r="20" spans="7:29">
      <c r="G20" t="s">
        <v>62</v>
      </c>
      <c r="H20" s="73">
        <v>9.67</v>
      </c>
      <c r="I20" s="46">
        <v>0</v>
      </c>
      <c r="J20" s="46">
        <v>0</v>
      </c>
      <c r="K20" s="46">
        <v>0</v>
      </c>
      <c r="L20" s="46">
        <v>3.58</v>
      </c>
      <c r="M20" s="74">
        <v>0</v>
      </c>
      <c r="N20" s="73">
        <v>0</v>
      </c>
      <c r="O20" s="46">
        <v>0</v>
      </c>
      <c r="P20" s="46">
        <v>-30</v>
      </c>
      <c r="Q20" s="46">
        <v>0</v>
      </c>
      <c r="R20" s="46">
        <v>0</v>
      </c>
      <c r="S20" s="74">
        <v>0</v>
      </c>
      <c r="U20" s="73">
        <v>13.25</v>
      </c>
      <c r="V20" s="74">
        <v>-30.1</v>
      </c>
      <c r="W20">
        <v>9.67</v>
      </c>
      <c r="X20">
        <v>0</v>
      </c>
      <c r="Y20">
        <v>-0.1</v>
      </c>
      <c r="Z20">
        <v>3.58</v>
      </c>
      <c r="AA20">
        <v>0</v>
      </c>
      <c r="AB20">
        <v>0</v>
      </c>
      <c r="AC20">
        <v>-30</v>
      </c>
    </row>
    <row r="21" spans="7:29">
      <c r="G21" t="s">
        <v>63</v>
      </c>
      <c r="H21" s="73">
        <v>7.73</v>
      </c>
      <c r="I21" s="46">
        <v>0</v>
      </c>
      <c r="J21" s="46">
        <v>0</v>
      </c>
      <c r="K21" s="46">
        <v>0</v>
      </c>
      <c r="L21" s="46">
        <v>3.87</v>
      </c>
      <c r="M21" s="74">
        <v>0</v>
      </c>
      <c r="N21" s="73">
        <v>0</v>
      </c>
      <c r="O21" s="46">
        <v>0</v>
      </c>
      <c r="P21" s="46">
        <v>-30</v>
      </c>
      <c r="Q21" s="46">
        <v>0</v>
      </c>
      <c r="R21" s="46">
        <v>0</v>
      </c>
      <c r="S21" s="74">
        <v>0</v>
      </c>
      <c r="U21" s="73">
        <v>11.6</v>
      </c>
      <c r="V21" s="74">
        <v>-30.1</v>
      </c>
      <c r="W21">
        <v>7.73</v>
      </c>
      <c r="X21">
        <v>0</v>
      </c>
      <c r="Y21">
        <v>-0.1</v>
      </c>
      <c r="Z21">
        <v>3.87</v>
      </c>
      <c r="AA21">
        <v>0</v>
      </c>
      <c r="AB21">
        <v>0</v>
      </c>
      <c r="AC21">
        <v>-30</v>
      </c>
    </row>
    <row r="22" spans="7:29">
      <c r="G22" t="s">
        <v>64</v>
      </c>
      <c r="H22" s="73">
        <v>13.53</v>
      </c>
      <c r="I22" s="46">
        <v>0</v>
      </c>
      <c r="J22" s="46">
        <v>0</v>
      </c>
      <c r="K22" s="46">
        <v>0</v>
      </c>
      <c r="L22" s="46">
        <v>4.84</v>
      </c>
      <c r="M22" s="74">
        <v>0</v>
      </c>
      <c r="N22" s="73">
        <v>0</v>
      </c>
      <c r="O22" s="46">
        <v>0</v>
      </c>
      <c r="P22" s="46">
        <v>-30</v>
      </c>
      <c r="Q22" s="46">
        <v>0</v>
      </c>
      <c r="R22" s="46">
        <v>0</v>
      </c>
      <c r="S22" s="74">
        <v>0</v>
      </c>
      <c r="U22" s="73">
        <v>18.37</v>
      </c>
      <c r="V22" s="74">
        <v>-30.1</v>
      </c>
      <c r="W22">
        <v>13.53</v>
      </c>
      <c r="X22">
        <v>0</v>
      </c>
      <c r="Y22">
        <v>-0.1</v>
      </c>
      <c r="Z22">
        <v>4.84</v>
      </c>
      <c r="AA22">
        <v>0</v>
      </c>
      <c r="AB22">
        <v>0</v>
      </c>
      <c r="AC22">
        <v>-30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5.8</v>
      </c>
      <c r="M23" s="74">
        <v>0</v>
      </c>
      <c r="N23" s="73">
        <v>-16</v>
      </c>
      <c r="O23" s="46">
        <v>-15</v>
      </c>
      <c r="P23" s="46">
        <v>-30</v>
      </c>
      <c r="Q23" s="46">
        <v>0</v>
      </c>
      <c r="R23" s="46">
        <v>0</v>
      </c>
      <c r="S23" s="74">
        <v>0</v>
      </c>
      <c r="U23" s="73">
        <v>5.8</v>
      </c>
      <c r="V23" s="74">
        <v>-61.1</v>
      </c>
      <c r="W23">
        <v>-16</v>
      </c>
      <c r="X23">
        <v>-15</v>
      </c>
      <c r="Y23">
        <v>-0.1</v>
      </c>
      <c r="Z23">
        <v>5.8</v>
      </c>
      <c r="AA23">
        <v>0</v>
      </c>
      <c r="AB23">
        <v>0</v>
      </c>
      <c r="AC23">
        <v>-30</v>
      </c>
    </row>
    <row r="24" spans="7:29">
      <c r="G24" t="s">
        <v>66</v>
      </c>
      <c r="H24" s="73">
        <v>7.74</v>
      </c>
      <c r="I24" s="46">
        <v>0</v>
      </c>
      <c r="J24" s="46">
        <v>0</v>
      </c>
      <c r="K24" s="46">
        <v>0</v>
      </c>
      <c r="L24" s="46">
        <v>5.8</v>
      </c>
      <c r="M24" s="74">
        <v>0</v>
      </c>
      <c r="N24" s="73">
        <v>0</v>
      </c>
      <c r="O24" s="46">
        <v>-20</v>
      </c>
      <c r="P24" s="46">
        <v>-30</v>
      </c>
      <c r="Q24" s="46">
        <v>0</v>
      </c>
      <c r="R24" s="46">
        <v>0</v>
      </c>
      <c r="S24" s="74">
        <v>0</v>
      </c>
      <c r="U24" s="73">
        <v>13.54</v>
      </c>
      <c r="V24" s="74">
        <v>-50.1</v>
      </c>
      <c r="W24">
        <v>7.74</v>
      </c>
      <c r="X24">
        <v>-20</v>
      </c>
      <c r="Y24">
        <v>-0.1</v>
      </c>
      <c r="Z24">
        <v>5.8</v>
      </c>
      <c r="AA24">
        <v>0</v>
      </c>
      <c r="AB24">
        <v>0</v>
      </c>
      <c r="AC24">
        <v>-30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7.25</v>
      </c>
      <c r="M25" s="74">
        <v>0</v>
      </c>
      <c r="N25" s="73">
        <v>0</v>
      </c>
      <c r="O25" s="46">
        <v>-20</v>
      </c>
      <c r="P25" s="46">
        <v>-15</v>
      </c>
      <c r="Q25" s="46">
        <v>0</v>
      </c>
      <c r="R25" s="46">
        <v>0</v>
      </c>
      <c r="S25" s="74">
        <v>0</v>
      </c>
      <c r="U25" s="73">
        <v>7.25</v>
      </c>
      <c r="V25" s="74">
        <v>-35.1</v>
      </c>
      <c r="W25">
        <v>0</v>
      </c>
      <c r="X25">
        <v>-20</v>
      </c>
      <c r="Y25">
        <v>-0.1</v>
      </c>
      <c r="Z25">
        <v>7.25</v>
      </c>
      <c r="AA25">
        <v>0</v>
      </c>
      <c r="AB25">
        <v>0</v>
      </c>
      <c r="AC25">
        <v>-15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7.74</v>
      </c>
      <c r="M26" s="74">
        <v>0</v>
      </c>
      <c r="N26" s="73">
        <v>0</v>
      </c>
      <c r="O26" s="46">
        <v>-20</v>
      </c>
      <c r="P26" s="46">
        <v>-15</v>
      </c>
      <c r="Q26" s="46">
        <v>0</v>
      </c>
      <c r="R26" s="46">
        <v>0</v>
      </c>
      <c r="S26" s="74">
        <v>0</v>
      </c>
      <c r="U26" s="73">
        <v>7.74</v>
      </c>
      <c r="V26" s="74">
        <v>-35.1</v>
      </c>
      <c r="W26">
        <v>0</v>
      </c>
      <c r="X26">
        <v>-20</v>
      </c>
      <c r="Y26">
        <v>-0.1</v>
      </c>
      <c r="Z26">
        <v>7.74</v>
      </c>
      <c r="AA26">
        <v>0</v>
      </c>
      <c r="AB26">
        <v>0</v>
      </c>
      <c r="AC26">
        <v>-15</v>
      </c>
    </row>
    <row r="27" spans="7:29">
      <c r="G27" t="s">
        <v>69</v>
      </c>
      <c r="H27" s="73">
        <v>28.05</v>
      </c>
      <c r="I27" s="46">
        <v>0</v>
      </c>
      <c r="J27" s="46">
        <v>0</v>
      </c>
      <c r="K27" s="46">
        <v>0</v>
      </c>
      <c r="L27" s="46">
        <v>8.6999999999999993</v>
      </c>
      <c r="M27" s="74">
        <v>0</v>
      </c>
      <c r="N27" s="73">
        <v>0</v>
      </c>
      <c r="O27" s="46">
        <v>-67</v>
      </c>
      <c r="P27" s="46">
        <v>0</v>
      </c>
      <c r="Q27" s="46">
        <v>0</v>
      </c>
      <c r="R27" s="46">
        <v>0</v>
      </c>
      <c r="S27" s="74">
        <v>0</v>
      </c>
      <c r="U27" s="73">
        <v>36.75</v>
      </c>
      <c r="V27" s="74">
        <v>-67.099999999999994</v>
      </c>
      <c r="W27">
        <v>28.05</v>
      </c>
      <c r="X27">
        <v>-67</v>
      </c>
      <c r="Y27">
        <v>-0.1</v>
      </c>
      <c r="Z27">
        <v>8.6999999999999993</v>
      </c>
      <c r="AA27">
        <v>0</v>
      </c>
      <c r="AB27">
        <v>0</v>
      </c>
      <c r="AC27">
        <v>0</v>
      </c>
    </row>
    <row r="28" spans="7:29">
      <c r="G28" t="s">
        <v>70</v>
      </c>
      <c r="H28" s="73">
        <v>32.880000000000003</v>
      </c>
      <c r="I28" s="46">
        <v>0</v>
      </c>
      <c r="J28" s="46">
        <v>0</v>
      </c>
      <c r="K28" s="46">
        <v>0</v>
      </c>
      <c r="L28" s="46">
        <v>10.64</v>
      </c>
      <c r="M28" s="74">
        <v>0</v>
      </c>
      <c r="N28" s="73">
        <v>0</v>
      </c>
      <c r="O28" s="46">
        <v>-66</v>
      </c>
      <c r="P28" s="46">
        <v>0</v>
      </c>
      <c r="Q28" s="46">
        <v>0</v>
      </c>
      <c r="R28" s="46">
        <v>0</v>
      </c>
      <c r="S28" s="74">
        <v>0</v>
      </c>
      <c r="U28" s="73">
        <v>43.52</v>
      </c>
      <c r="V28" s="74">
        <v>-66.099999999999994</v>
      </c>
      <c r="W28">
        <v>32.880000000000003</v>
      </c>
      <c r="X28">
        <v>-66</v>
      </c>
      <c r="Y28">
        <v>-0.1</v>
      </c>
      <c r="Z28">
        <v>10.64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11.6</v>
      </c>
      <c r="M29" s="74">
        <v>0</v>
      </c>
      <c r="N29" s="73">
        <v>0</v>
      </c>
      <c r="O29" s="46">
        <v>-44</v>
      </c>
      <c r="P29" s="46">
        <v>0</v>
      </c>
      <c r="Q29" s="46">
        <v>0</v>
      </c>
      <c r="R29" s="46">
        <v>0</v>
      </c>
      <c r="S29" s="74">
        <v>0</v>
      </c>
      <c r="U29" s="73">
        <v>11.6</v>
      </c>
      <c r="V29" s="74">
        <v>-44.1</v>
      </c>
      <c r="W29">
        <v>0</v>
      </c>
      <c r="X29">
        <v>-44</v>
      </c>
      <c r="Y29">
        <v>-0.1</v>
      </c>
      <c r="Z29">
        <v>11.6</v>
      </c>
      <c r="AA29">
        <v>0</v>
      </c>
      <c r="AB29">
        <v>0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13.05</v>
      </c>
      <c r="M30" s="74">
        <v>0</v>
      </c>
      <c r="N30" s="73">
        <v>0</v>
      </c>
      <c r="O30" s="46">
        <v>-58</v>
      </c>
      <c r="P30" s="46">
        <v>0</v>
      </c>
      <c r="Q30" s="46">
        <v>0</v>
      </c>
      <c r="R30" s="46">
        <v>0</v>
      </c>
      <c r="S30" s="74">
        <v>0</v>
      </c>
      <c r="U30" s="73">
        <v>13.05</v>
      </c>
      <c r="V30" s="74">
        <v>-58.1</v>
      </c>
      <c r="W30">
        <v>0</v>
      </c>
      <c r="X30">
        <v>-58</v>
      </c>
      <c r="Y30">
        <v>-0.1</v>
      </c>
      <c r="Z30">
        <v>13.05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13.54</v>
      </c>
      <c r="M31" s="74">
        <v>0</v>
      </c>
      <c r="N31" s="73">
        <v>-14</v>
      </c>
      <c r="O31" s="46">
        <v>-65</v>
      </c>
      <c r="P31" s="46">
        <v>-30</v>
      </c>
      <c r="Q31" s="46">
        <v>0</v>
      </c>
      <c r="R31" s="46">
        <v>0</v>
      </c>
      <c r="S31" s="74">
        <v>0</v>
      </c>
      <c r="U31" s="73">
        <v>13.54</v>
      </c>
      <c r="V31" s="74">
        <v>-109.1</v>
      </c>
      <c r="W31">
        <v>-14</v>
      </c>
      <c r="X31">
        <v>-65</v>
      </c>
      <c r="Y31">
        <v>-0.1</v>
      </c>
      <c r="Z31">
        <v>13.54</v>
      </c>
      <c r="AA31">
        <v>0</v>
      </c>
      <c r="AB31">
        <v>0</v>
      </c>
      <c r="AC31">
        <v>-30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12.57</v>
      </c>
      <c r="M32" s="74">
        <v>0</v>
      </c>
      <c r="N32" s="73">
        <v>-11</v>
      </c>
      <c r="O32" s="46">
        <v>-18</v>
      </c>
      <c r="P32" s="46">
        <v>-30</v>
      </c>
      <c r="Q32" s="46">
        <v>0</v>
      </c>
      <c r="R32" s="46">
        <v>0</v>
      </c>
      <c r="S32" s="74">
        <v>0</v>
      </c>
      <c r="U32" s="73">
        <v>12.57</v>
      </c>
      <c r="V32" s="74">
        <v>-59.1</v>
      </c>
      <c r="W32">
        <v>-11</v>
      </c>
      <c r="X32">
        <v>-18</v>
      </c>
      <c r="Y32">
        <v>-0.1</v>
      </c>
      <c r="Z32">
        <v>12.57</v>
      </c>
      <c r="AA32">
        <v>0</v>
      </c>
      <c r="AB32">
        <v>0</v>
      </c>
      <c r="AC32">
        <v>-30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13.54</v>
      </c>
      <c r="M33" s="74">
        <v>0</v>
      </c>
      <c r="N33" s="73">
        <v>-32</v>
      </c>
      <c r="O33" s="46">
        <v>-11</v>
      </c>
      <c r="P33" s="46">
        <v>-20</v>
      </c>
      <c r="Q33" s="46">
        <v>0</v>
      </c>
      <c r="R33" s="46">
        <v>0</v>
      </c>
      <c r="S33" s="74">
        <v>0</v>
      </c>
      <c r="U33" s="73">
        <v>13.54</v>
      </c>
      <c r="V33" s="74">
        <v>-63.1</v>
      </c>
      <c r="W33">
        <v>-32</v>
      </c>
      <c r="X33">
        <v>-11</v>
      </c>
      <c r="Y33">
        <v>-0.1</v>
      </c>
      <c r="Z33">
        <v>13.54</v>
      </c>
      <c r="AA33">
        <v>0</v>
      </c>
      <c r="AB33">
        <v>0</v>
      </c>
      <c r="AC33">
        <v>-20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13.54</v>
      </c>
      <c r="M34" s="74">
        <v>0</v>
      </c>
      <c r="N34" s="73">
        <v>-11</v>
      </c>
      <c r="O34" s="46">
        <v>0</v>
      </c>
      <c r="P34" s="46">
        <v>-20</v>
      </c>
      <c r="Q34" s="46">
        <v>0</v>
      </c>
      <c r="R34" s="46">
        <v>0</v>
      </c>
      <c r="S34" s="74">
        <v>0</v>
      </c>
      <c r="U34" s="73">
        <v>13.54</v>
      </c>
      <c r="V34" s="74">
        <v>-31.1</v>
      </c>
      <c r="W34">
        <v>-11</v>
      </c>
      <c r="X34">
        <v>0</v>
      </c>
      <c r="Y34">
        <v>-0.1</v>
      </c>
      <c r="Z34">
        <v>13.54</v>
      </c>
      <c r="AA34">
        <v>0</v>
      </c>
      <c r="AB34">
        <v>0</v>
      </c>
      <c r="AC34">
        <v>-20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12.86</v>
      </c>
      <c r="M35" s="74">
        <v>0</v>
      </c>
      <c r="N35" s="73">
        <v>-26</v>
      </c>
      <c r="O35" s="46">
        <v>0</v>
      </c>
      <c r="P35" s="46">
        <v>-68</v>
      </c>
      <c r="Q35" s="46">
        <v>0</v>
      </c>
      <c r="R35" s="46">
        <v>0</v>
      </c>
      <c r="S35" s="74">
        <v>0</v>
      </c>
      <c r="U35" s="73">
        <v>12.86</v>
      </c>
      <c r="V35" s="74">
        <v>-94.1</v>
      </c>
      <c r="W35">
        <v>-26</v>
      </c>
      <c r="X35">
        <v>0</v>
      </c>
      <c r="Y35">
        <v>-0.1</v>
      </c>
      <c r="Z35">
        <v>12.86</v>
      </c>
      <c r="AA35">
        <v>0</v>
      </c>
      <c r="AB35">
        <v>0</v>
      </c>
      <c r="AC35">
        <v>-68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11.89</v>
      </c>
      <c r="M36" s="74">
        <v>0</v>
      </c>
      <c r="N36" s="73">
        <v>-19</v>
      </c>
      <c r="O36" s="46">
        <v>0</v>
      </c>
      <c r="P36" s="46">
        <v>-63</v>
      </c>
      <c r="Q36" s="46">
        <v>0</v>
      </c>
      <c r="R36" s="46">
        <v>0</v>
      </c>
      <c r="S36" s="74">
        <v>0</v>
      </c>
      <c r="U36" s="73">
        <v>11.89</v>
      </c>
      <c r="V36" s="74">
        <v>-82.1</v>
      </c>
      <c r="W36">
        <v>-19</v>
      </c>
      <c r="X36">
        <v>0</v>
      </c>
      <c r="Y36">
        <v>-0.1</v>
      </c>
      <c r="Z36">
        <v>11.89</v>
      </c>
      <c r="AA36">
        <v>0</v>
      </c>
      <c r="AB36">
        <v>0</v>
      </c>
      <c r="AC36">
        <v>-63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11.12</v>
      </c>
      <c r="M37" s="74">
        <v>0</v>
      </c>
      <c r="N37" s="73">
        <v>-15</v>
      </c>
      <c r="O37" s="46">
        <v>0</v>
      </c>
      <c r="P37" s="46">
        <v>-60</v>
      </c>
      <c r="Q37" s="46">
        <v>0</v>
      </c>
      <c r="R37" s="46">
        <v>0</v>
      </c>
      <c r="S37" s="74">
        <v>0</v>
      </c>
      <c r="U37" s="73">
        <v>11.12</v>
      </c>
      <c r="V37" s="74">
        <v>-75.099999999999994</v>
      </c>
      <c r="W37">
        <v>-15</v>
      </c>
      <c r="X37">
        <v>0</v>
      </c>
      <c r="Y37">
        <v>-0.1</v>
      </c>
      <c r="Z37">
        <v>11.12</v>
      </c>
      <c r="AA37">
        <v>0</v>
      </c>
      <c r="AB37">
        <v>0</v>
      </c>
      <c r="AC37">
        <v>-60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10.15</v>
      </c>
      <c r="M38" s="74">
        <v>0</v>
      </c>
      <c r="N38" s="73">
        <v>0</v>
      </c>
      <c r="O38" s="46">
        <v>0</v>
      </c>
      <c r="P38" s="46">
        <v>-70</v>
      </c>
      <c r="Q38" s="46">
        <v>0</v>
      </c>
      <c r="R38" s="46">
        <v>0</v>
      </c>
      <c r="S38" s="74">
        <v>0</v>
      </c>
      <c r="U38" s="73">
        <v>10.15</v>
      </c>
      <c r="V38" s="74">
        <v>-70.099999999999994</v>
      </c>
      <c r="W38">
        <v>0</v>
      </c>
      <c r="X38">
        <v>0</v>
      </c>
      <c r="Y38">
        <v>-0.1</v>
      </c>
      <c r="Z38">
        <v>10.15</v>
      </c>
      <c r="AA38">
        <v>0</v>
      </c>
      <c r="AB38">
        <v>0</v>
      </c>
      <c r="AC38">
        <v>-70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9.9600000000000009</v>
      </c>
      <c r="M39" s="74">
        <v>0</v>
      </c>
      <c r="N39" s="73">
        <v>-15</v>
      </c>
      <c r="O39" s="46">
        <v>0</v>
      </c>
      <c r="P39" s="46">
        <v>-85</v>
      </c>
      <c r="Q39" s="46">
        <v>0</v>
      </c>
      <c r="R39" s="46">
        <v>0</v>
      </c>
      <c r="S39" s="74">
        <v>0</v>
      </c>
      <c r="U39" s="73">
        <v>9.9600000000000009</v>
      </c>
      <c r="V39" s="74">
        <v>-100.1</v>
      </c>
      <c r="W39">
        <v>-15</v>
      </c>
      <c r="X39">
        <v>0</v>
      </c>
      <c r="Y39">
        <v>-0.1</v>
      </c>
      <c r="Z39">
        <v>9.9600000000000009</v>
      </c>
      <c r="AA39">
        <v>0</v>
      </c>
      <c r="AB39">
        <v>0</v>
      </c>
      <c r="AC39">
        <v>-85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9.19</v>
      </c>
      <c r="M40" s="74">
        <v>0</v>
      </c>
      <c r="N40" s="73">
        <v>-32</v>
      </c>
      <c r="O40" s="46">
        <v>0</v>
      </c>
      <c r="P40" s="46">
        <v>-10</v>
      </c>
      <c r="Q40" s="46">
        <v>0</v>
      </c>
      <c r="R40" s="46">
        <v>0</v>
      </c>
      <c r="S40" s="74">
        <v>0</v>
      </c>
      <c r="U40" s="73">
        <v>9.19</v>
      </c>
      <c r="V40" s="74">
        <v>-42.1</v>
      </c>
      <c r="W40">
        <v>-32</v>
      </c>
      <c r="X40">
        <v>0</v>
      </c>
      <c r="Y40">
        <v>-0.1</v>
      </c>
      <c r="Z40">
        <v>9.19</v>
      </c>
      <c r="AA40">
        <v>0</v>
      </c>
      <c r="AB40">
        <v>0</v>
      </c>
      <c r="AC40">
        <v>-10</v>
      </c>
    </row>
    <row r="41" spans="7:29">
      <c r="G41" t="s">
        <v>83</v>
      </c>
      <c r="H41" s="73">
        <v>0</v>
      </c>
      <c r="I41" s="46">
        <v>0</v>
      </c>
      <c r="J41" s="46">
        <v>17.41</v>
      </c>
      <c r="K41" s="46">
        <v>0</v>
      </c>
      <c r="L41" s="46">
        <v>8.6999999999999993</v>
      </c>
      <c r="M41" s="74">
        <v>0</v>
      </c>
      <c r="N41" s="73">
        <v>-23</v>
      </c>
      <c r="O41" s="46">
        <v>-10</v>
      </c>
      <c r="P41" s="46">
        <v>0</v>
      </c>
      <c r="Q41" s="46">
        <v>0</v>
      </c>
      <c r="R41" s="46">
        <v>0</v>
      </c>
      <c r="S41" s="74">
        <v>0</v>
      </c>
      <c r="U41" s="73">
        <v>26.11</v>
      </c>
      <c r="V41" s="74">
        <v>-33.1</v>
      </c>
      <c r="W41">
        <v>-23</v>
      </c>
      <c r="X41">
        <v>-10</v>
      </c>
      <c r="Y41">
        <v>-0.1</v>
      </c>
      <c r="Z41">
        <v>8.6999999999999993</v>
      </c>
      <c r="AA41">
        <v>0</v>
      </c>
      <c r="AB41">
        <v>0</v>
      </c>
      <c r="AC41">
        <v>17.41</v>
      </c>
    </row>
    <row r="42" spans="7:29">
      <c r="G42" t="s">
        <v>84</v>
      </c>
      <c r="H42" s="73">
        <v>0</v>
      </c>
      <c r="I42" s="46">
        <v>0</v>
      </c>
      <c r="J42" s="46">
        <v>32.880000000000003</v>
      </c>
      <c r="K42" s="46">
        <v>0</v>
      </c>
      <c r="L42" s="46">
        <v>8.2200000000000006</v>
      </c>
      <c r="M42" s="74">
        <v>0</v>
      </c>
      <c r="N42" s="73">
        <v>-36</v>
      </c>
      <c r="O42" s="46">
        <v>-15</v>
      </c>
      <c r="P42" s="46">
        <v>0</v>
      </c>
      <c r="Q42" s="46">
        <v>0</v>
      </c>
      <c r="R42" s="46">
        <v>0</v>
      </c>
      <c r="S42" s="74">
        <v>0</v>
      </c>
      <c r="U42" s="73">
        <v>41.1</v>
      </c>
      <c r="V42" s="74">
        <v>-51.1</v>
      </c>
      <c r="W42">
        <v>-36</v>
      </c>
      <c r="X42">
        <v>-15</v>
      </c>
      <c r="Y42">
        <v>-0.1</v>
      </c>
      <c r="Z42">
        <v>8.2200000000000006</v>
      </c>
      <c r="AA42">
        <v>0</v>
      </c>
      <c r="AB42">
        <v>0</v>
      </c>
      <c r="AC42">
        <v>32.880000000000003</v>
      </c>
    </row>
    <row r="43" spans="7:29">
      <c r="G43" t="s">
        <v>85</v>
      </c>
      <c r="H43" s="73">
        <v>0</v>
      </c>
      <c r="I43" s="46">
        <v>9.67</v>
      </c>
      <c r="J43" s="46">
        <v>20.3</v>
      </c>
      <c r="K43" s="46">
        <v>0</v>
      </c>
      <c r="L43" s="46">
        <v>7.74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37.71</v>
      </c>
      <c r="V43" s="74">
        <v>-0.1</v>
      </c>
      <c r="W43">
        <v>0</v>
      </c>
      <c r="X43">
        <v>9.67</v>
      </c>
      <c r="Y43">
        <v>-0.1</v>
      </c>
      <c r="Z43">
        <v>7.74</v>
      </c>
      <c r="AA43">
        <v>0</v>
      </c>
      <c r="AB43">
        <v>0</v>
      </c>
      <c r="AC43">
        <v>20.3</v>
      </c>
    </row>
    <row r="44" spans="7:29">
      <c r="G44" t="s">
        <v>86</v>
      </c>
      <c r="H44" s="73">
        <v>36.75</v>
      </c>
      <c r="I44" s="46">
        <v>9.67</v>
      </c>
      <c r="J44" s="46">
        <v>28.04</v>
      </c>
      <c r="K44" s="46">
        <v>0</v>
      </c>
      <c r="L44" s="46">
        <v>8.6999999999999993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83.16</v>
      </c>
      <c r="V44" s="74">
        <v>-0.1</v>
      </c>
      <c r="W44">
        <v>36.75</v>
      </c>
      <c r="X44">
        <v>9.67</v>
      </c>
      <c r="Y44">
        <v>-0.1</v>
      </c>
      <c r="Z44">
        <v>8.6999999999999993</v>
      </c>
      <c r="AA44">
        <v>0</v>
      </c>
      <c r="AB44">
        <v>0</v>
      </c>
      <c r="AC44">
        <v>28.04</v>
      </c>
    </row>
    <row r="45" spans="7:29">
      <c r="G45" t="s">
        <v>87</v>
      </c>
      <c r="H45" s="73">
        <v>35.770000000000003</v>
      </c>
      <c r="I45" s="46">
        <v>0</v>
      </c>
      <c r="J45" s="46">
        <v>0</v>
      </c>
      <c r="K45" s="46">
        <v>0</v>
      </c>
      <c r="L45" s="46">
        <v>7.45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43.22</v>
      </c>
      <c r="V45" s="74">
        <v>-0.1</v>
      </c>
      <c r="W45">
        <v>35.770000000000003</v>
      </c>
      <c r="X45">
        <v>0</v>
      </c>
      <c r="Y45">
        <v>-0.1</v>
      </c>
      <c r="Z45">
        <v>7.45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31.91</v>
      </c>
      <c r="I46" s="46">
        <v>0</v>
      </c>
      <c r="J46" s="46">
        <v>0</v>
      </c>
      <c r="K46" s="46">
        <v>0</v>
      </c>
      <c r="L46" s="46">
        <v>6.77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38.68</v>
      </c>
      <c r="V46" s="74">
        <v>-0.1</v>
      </c>
      <c r="W46">
        <v>31.91</v>
      </c>
      <c r="X46">
        <v>0</v>
      </c>
      <c r="Y46">
        <v>-0.1</v>
      </c>
      <c r="Z46">
        <v>6.77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55.12</v>
      </c>
      <c r="I47" s="46">
        <v>19.34</v>
      </c>
      <c r="J47" s="46">
        <v>19.34</v>
      </c>
      <c r="K47" s="46">
        <v>0</v>
      </c>
      <c r="L47" s="46">
        <v>6.09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99.89</v>
      </c>
      <c r="V47" s="74">
        <v>-0.1</v>
      </c>
      <c r="W47">
        <v>55.12</v>
      </c>
      <c r="X47">
        <v>19.34</v>
      </c>
      <c r="Y47">
        <v>-0.1</v>
      </c>
      <c r="Z47">
        <v>6.09</v>
      </c>
      <c r="AA47">
        <v>0</v>
      </c>
      <c r="AB47">
        <v>0</v>
      </c>
      <c r="AC47">
        <v>19.34</v>
      </c>
    </row>
    <row r="48" spans="7:29">
      <c r="G48" t="s">
        <v>90</v>
      </c>
      <c r="H48" s="73">
        <v>40.61</v>
      </c>
      <c r="I48" s="46">
        <v>14.51</v>
      </c>
      <c r="J48" s="46">
        <v>13.54</v>
      </c>
      <c r="K48" s="46">
        <v>0</v>
      </c>
      <c r="L48" s="46">
        <v>5.32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73.98</v>
      </c>
      <c r="V48" s="74">
        <v>-0.1</v>
      </c>
      <c r="W48">
        <v>40.61</v>
      </c>
      <c r="X48">
        <v>14.51</v>
      </c>
      <c r="Y48">
        <v>-0.1</v>
      </c>
      <c r="Z48">
        <v>5.32</v>
      </c>
      <c r="AA48">
        <v>0</v>
      </c>
      <c r="AB48">
        <v>0</v>
      </c>
      <c r="AC48">
        <v>13.54</v>
      </c>
    </row>
    <row r="49" spans="7:29">
      <c r="G49" t="s">
        <v>91</v>
      </c>
      <c r="H49" s="73">
        <v>93.8</v>
      </c>
      <c r="I49" s="46">
        <v>0</v>
      </c>
      <c r="J49" s="46">
        <v>16.440000000000001</v>
      </c>
      <c r="K49" s="46">
        <v>0</v>
      </c>
      <c r="L49" s="46">
        <v>5.32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115.56</v>
      </c>
      <c r="V49" s="74">
        <v>-0.1</v>
      </c>
      <c r="W49">
        <v>93.8</v>
      </c>
      <c r="X49">
        <v>0</v>
      </c>
      <c r="Y49">
        <v>-0.1</v>
      </c>
      <c r="Z49">
        <v>5.32</v>
      </c>
      <c r="AA49">
        <v>0</v>
      </c>
      <c r="AB49">
        <v>0</v>
      </c>
      <c r="AC49">
        <v>16.440000000000001</v>
      </c>
    </row>
    <row r="50" spans="7:29">
      <c r="G50" t="s">
        <v>92</v>
      </c>
      <c r="H50" s="73">
        <v>117.01</v>
      </c>
      <c r="I50" s="46">
        <v>0</v>
      </c>
      <c r="J50" s="46">
        <v>50.28</v>
      </c>
      <c r="K50" s="46">
        <v>0</v>
      </c>
      <c r="L50" s="46">
        <v>4.84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172.13</v>
      </c>
      <c r="V50" s="74">
        <v>-0.1</v>
      </c>
      <c r="W50">
        <v>117.01</v>
      </c>
      <c r="X50">
        <v>0</v>
      </c>
      <c r="Y50">
        <v>-0.1</v>
      </c>
      <c r="Z50">
        <v>4.84</v>
      </c>
      <c r="AA50">
        <v>0</v>
      </c>
      <c r="AB50">
        <v>0</v>
      </c>
      <c r="AC50">
        <v>50.28</v>
      </c>
    </row>
    <row r="51" spans="7:29">
      <c r="G51" t="s">
        <v>93</v>
      </c>
      <c r="H51" s="73">
        <v>139.25</v>
      </c>
      <c r="I51" s="46">
        <v>0</v>
      </c>
      <c r="J51" s="46">
        <v>41.58</v>
      </c>
      <c r="K51" s="46">
        <v>0</v>
      </c>
      <c r="L51" s="46">
        <v>4.3499999999999996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185.18</v>
      </c>
      <c r="V51" s="74">
        <v>-0.1</v>
      </c>
      <c r="W51">
        <v>139.25</v>
      </c>
      <c r="X51">
        <v>0</v>
      </c>
      <c r="Y51">
        <v>-0.1</v>
      </c>
      <c r="Z51">
        <v>4.3499999999999996</v>
      </c>
      <c r="AA51">
        <v>0</v>
      </c>
      <c r="AB51">
        <v>0</v>
      </c>
      <c r="AC51">
        <v>41.58</v>
      </c>
    </row>
    <row r="52" spans="7:29">
      <c r="G52" t="s">
        <v>94</v>
      </c>
      <c r="H52" s="73">
        <v>132.47999999999999</v>
      </c>
      <c r="I52" s="46">
        <v>0</v>
      </c>
      <c r="J52" s="46">
        <v>38.68</v>
      </c>
      <c r="K52" s="46">
        <v>0</v>
      </c>
      <c r="L52" s="46">
        <v>3.87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175.03</v>
      </c>
      <c r="V52" s="74">
        <v>-0.1</v>
      </c>
      <c r="W52">
        <v>132.47999999999999</v>
      </c>
      <c r="X52">
        <v>0</v>
      </c>
      <c r="Y52">
        <v>-0.1</v>
      </c>
      <c r="Z52">
        <v>3.87</v>
      </c>
      <c r="AA52">
        <v>0</v>
      </c>
      <c r="AB52">
        <v>0</v>
      </c>
      <c r="AC52">
        <v>38.68</v>
      </c>
    </row>
    <row r="53" spans="7:29">
      <c r="G53" t="s">
        <v>95</v>
      </c>
      <c r="H53" s="73">
        <v>119.91</v>
      </c>
      <c r="I53" s="46">
        <v>0</v>
      </c>
      <c r="J53" s="46">
        <v>35.78</v>
      </c>
      <c r="K53" s="46">
        <v>0</v>
      </c>
      <c r="L53" s="46">
        <v>4.3499999999999996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160.04</v>
      </c>
      <c r="V53" s="74">
        <v>-0.1</v>
      </c>
      <c r="W53">
        <v>119.91</v>
      </c>
      <c r="X53">
        <v>0</v>
      </c>
      <c r="Y53">
        <v>-0.1</v>
      </c>
      <c r="Z53">
        <v>4.3499999999999996</v>
      </c>
      <c r="AA53">
        <v>0</v>
      </c>
      <c r="AB53">
        <v>0</v>
      </c>
      <c r="AC53">
        <v>35.78</v>
      </c>
    </row>
    <row r="54" spans="7:29">
      <c r="G54" t="s">
        <v>96</v>
      </c>
      <c r="H54" s="73">
        <v>88</v>
      </c>
      <c r="I54" s="46">
        <v>0</v>
      </c>
      <c r="J54" s="46">
        <v>32.880000000000003</v>
      </c>
      <c r="K54" s="46">
        <v>0</v>
      </c>
      <c r="L54" s="46">
        <v>4.3499999999999996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125.23</v>
      </c>
      <c r="V54" s="74">
        <v>-0.1</v>
      </c>
      <c r="W54">
        <v>88</v>
      </c>
      <c r="X54">
        <v>0</v>
      </c>
      <c r="Y54">
        <v>-0.1</v>
      </c>
      <c r="Z54">
        <v>4.3499999999999996</v>
      </c>
      <c r="AA54">
        <v>0</v>
      </c>
      <c r="AB54">
        <v>0</v>
      </c>
      <c r="AC54">
        <v>32.880000000000003</v>
      </c>
    </row>
    <row r="55" spans="7:29">
      <c r="G55" t="s">
        <v>97</v>
      </c>
      <c r="H55" s="73">
        <v>59.95</v>
      </c>
      <c r="I55" s="46">
        <v>0</v>
      </c>
      <c r="J55" s="46">
        <v>51.25</v>
      </c>
      <c r="K55" s="46">
        <v>9.67</v>
      </c>
      <c r="L55" s="46">
        <v>3.87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124.74</v>
      </c>
      <c r="V55" s="74">
        <v>-0.1</v>
      </c>
      <c r="W55">
        <v>59.95</v>
      </c>
      <c r="X55">
        <v>0</v>
      </c>
      <c r="Y55">
        <v>-0.1</v>
      </c>
      <c r="Z55">
        <v>3.87</v>
      </c>
      <c r="AA55">
        <v>9.67</v>
      </c>
      <c r="AB55">
        <v>0</v>
      </c>
      <c r="AC55">
        <v>51.25</v>
      </c>
    </row>
    <row r="56" spans="7:29">
      <c r="G56" t="s">
        <v>98</v>
      </c>
      <c r="H56" s="73">
        <v>32.880000000000003</v>
      </c>
      <c r="I56" s="46">
        <v>0</v>
      </c>
      <c r="J56" s="46">
        <v>20.309999999999999</v>
      </c>
      <c r="K56" s="46">
        <v>9.67</v>
      </c>
      <c r="L56" s="46">
        <v>3.38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66.239999999999995</v>
      </c>
      <c r="V56" s="74">
        <v>-0.1</v>
      </c>
      <c r="W56">
        <v>32.880000000000003</v>
      </c>
      <c r="X56">
        <v>0</v>
      </c>
      <c r="Y56">
        <v>-0.1</v>
      </c>
      <c r="Z56">
        <v>3.38</v>
      </c>
      <c r="AA56">
        <v>9.67</v>
      </c>
      <c r="AB56">
        <v>0</v>
      </c>
      <c r="AC56">
        <v>20.309999999999999</v>
      </c>
    </row>
    <row r="57" spans="7:29">
      <c r="G57" t="s">
        <v>99</v>
      </c>
      <c r="H57" s="73">
        <v>61.89</v>
      </c>
      <c r="I57" s="46">
        <v>0</v>
      </c>
      <c r="J57" s="46">
        <v>59.95</v>
      </c>
      <c r="K57" s="46">
        <v>14.51</v>
      </c>
      <c r="L57" s="46">
        <v>5.8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142.15</v>
      </c>
      <c r="V57" s="74">
        <v>-0.1</v>
      </c>
      <c r="W57">
        <v>61.89</v>
      </c>
      <c r="X57">
        <v>0</v>
      </c>
      <c r="Y57">
        <v>-0.1</v>
      </c>
      <c r="Z57">
        <v>5.8</v>
      </c>
      <c r="AA57">
        <v>14.51</v>
      </c>
      <c r="AB57">
        <v>0</v>
      </c>
      <c r="AC57">
        <v>59.95</v>
      </c>
    </row>
    <row r="58" spans="7:29">
      <c r="G58" t="s">
        <v>100</v>
      </c>
      <c r="H58" s="73">
        <v>64.790000000000006</v>
      </c>
      <c r="I58" s="46">
        <v>0</v>
      </c>
      <c r="J58" s="46">
        <v>80.25</v>
      </c>
      <c r="K58" s="46">
        <v>14.51</v>
      </c>
      <c r="L58" s="46">
        <v>5.32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164.87</v>
      </c>
      <c r="V58" s="74">
        <v>-0.1</v>
      </c>
      <c r="W58">
        <v>64.790000000000006</v>
      </c>
      <c r="X58">
        <v>0</v>
      </c>
      <c r="Y58">
        <v>-0.1</v>
      </c>
      <c r="Z58">
        <v>5.32</v>
      </c>
      <c r="AA58">
        <v>14.51</v>
      </c>
      <c r="AB58">
        <v>0</v>
      </c>
      <c r="AC58">
        <v>80.25</v>
      </c>
    </row>
    <row r="59" spans="7:29">
      <c r="G59" t="s">
        <v>101</v>
      </c>
      <c r="H59" s="73">
        <v>63.82</v>
      </c>
      <c r="I59" s="46">
        <v>0</v>
      </c>
      <c r="J59" s="46">
        <v>34.81</v>
      </c>
      <c r="K59" s="46">
        <v>15.47</v>
      </c>
      <c r="L59" s="46">
        <v>4.84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118.94</v>
      </c>
      <c r="V59" s="74">
        <v>-0.1</v>
      </c>
      <c r="W59">
        <v>63.82</v>
      </c>
      <c r="X59">
        <v>0</v>
      </c>
      <c r="Y59">
        <v>-0.1</v>
      </c>
      <c r="Z59">
        <v>4.84</v>
      </c>
      <c r="AA59">
        <v>15.47</v>
      </c>
      <c r="AB59">
        <v>0</v>
      </c>
      <c r="AC59">
        <v>34.81</v>
      </c>
    </row>
    <row r="60" spans="7:29">
      <c r="G60" t="s">
        <v>102</v>
      </c>
      <c r="H60" s="73">
        <v>55.12</v>
      </c>
      <c r="I60" s="46">
        <v>0</v>
      </c>
      <c r="J60" s="46">
        <v>16.440000000000001</v>
      </c>
      <c r="K60" s="46">
        <v>15.47</v>
      </c>
      <c r="L60" s="46">
        <v>5.8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92.83</v>
      </c>
      <c r="V60" s="74">
        <v>-0.1</v>
      </c>
      <c r="W60">
        <v>55.12</v>
      </c>
      <c r="X60">
        <v>0</v>
      </c>
      <c r="Y60">
        <v>-0.1</v>
      </c>
      <c r="Z60">
        <v>5.8</v>
      </c>
      <c r="AA60">
        <v>15.47</v>
      </c>
      <c r="AB60">
        <v>0</v>
      </c>
      <c r="AC60">
        <v>16.440000000000001</v>
      </c>
    </row>
    <row r="61" spans="7:29">
      <c r="G61" t="s">
        <v>103</v>
      </c>
      <c r="H61" s="73">
        <v>61.9</v>
      </c>
      <c r="I61" s="46">
        <v>0</v>
      </c>
      <c r="J61" s="46">
        <v>28.04</v>
      </c>
      <c r="K61" s="46">
        <v>15.47</v>
      </c>
      <c r="L61" s="46">
        <v>5.8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111.2</v>
      </c>
      <c r="V61" s="74">
        <v>-0.1</v>
      </c>
      <c r="W61">
        <v>61.9</v>
      </c>
      <c r="X61">
        <v>0</v>
      </c>
      <c r="Y61">
        <v>-0.1</v>
      </c>
      <c r="Z61">
        <v>5.8</v>
      </c>
      <c r="AA61">
        <v>15.47</v>
      </c>
      <c r="AB61">
        <v>0</v>
      </c>
      <c r="AC61">
        <v>28.04</v>
      </c>
    </row>
    <row r="62" spans="7:29">
      <c r="G62" t="s">
        <v>104</v>
      </c>
      <c r="H62" s="73">
        <v>101.54</v>
      </c>
      <c r="I62" s="46">
        <v>0</v>
      </c>
      <c r="J62" s="46">
        <v>27.08</v>
      </c>
      <c r="K62" s="46">
        <v>15.47</v>
      </c>
      <c r="L62" s="46">
        <v>8.6999999999999993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152.79</v>
      </c>
      <c r="V62" s="74">
        <v>-0.1</v>
      </c>
      <c r="W62">
        <v>101.54</v>
      </c>
      <c r="X62">
        <v>0</v>
      </c>
      <c r="Y62">
        <v>-0.1</v>
      </c>
      <c r="Z62">
        <v>8.6999999999999993</v>
      </c>
      <c r="AA62">
        <v>15.47</v>
      </c>
      <c r="AB62">
        <v>0</v>
      </c>
      <c r="AC62">
        <v>27.08</v>
      </c>
    </row>
    <row r="63" spans="7:29">
      <c r="G63" t="s">
        <v>105</v>
      </c>
      <c r="H63" s="73">
        <v>140.22</v>
      </c>
      <c r="I63" s="46">
        <v>0</v>
      </c>
      <c r="J63" s="46">
        <v>37.71</v>
      </c>
      <c r="K63" s="46">
        <v>15.47</v>
      </c>
      <c r="L63" s="46">
        <v>6.77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200.17</v>
      </c>
      <c r="V63" s="74">
        <v>-0.1</v>
      </c>
      <c r="W63">
        <v>140.22</v>
      </c>
      <c r="X63">
        <v>0</v>
      </c>
      <c r="Y63">
        <v>-0.1</v>
      </c>
      <c r="Z63">
        <v>6.77</v>
      </c>
      <c r="AA63">
        <v>15.47</v>
      </c>
      <c r="AB63">
        <v>0</v>
      </c>
      <c r="AC63">
        <v>37.71</v>
      </c>
    </row>
    <row r="64" spans="7:29">
      <c r="G64" t="s">
        <v>106</v>
      </c>
      <c r="H64" s="73">
        <v>181.8</v>
      </c>
      <c r="I64" s="46">
        <v>0</v>
      </c>
      <c r="J64" s="46">
        <v>40.61</v>
      </c>
      <c r="K64" s="46">
        <v>15.47</v>
      </c>
      <c r="L64" s="46">
        <v>9.67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247.55</v>
      </c>
      <c r="V64" s="74">
        <v>-0.1</v>
      </c>
      <c r="W64">
        <v>181.8</v>
      </c>
      <c r="X64">
        <v>0</v>
      </c>
      <c r="Y64">
        <v>-0.1</v>
      </c>
      <c r="Z64">
        <v>9.67</v>
      </c>
      <c r="AA64">
        <v>15.47</v>
      </c>
      <c r="AB64">
        <v>0</v>
      </c>
      <c r="AC64">
        <v>40.61</v>
      </c>
    </row>
    <row r="65" spans="7:29">
      <c r="G65" t="s">
        <v>107</v>
      </c>
      <c r="H65" s="73">
        <v>174.06</v>
      </c>
      <c r="I65" s="46">
        <v>24.18</v>
      </c>
      <c r="J65" s="46">
        <v>50.28</v>
      </c>
      <c r="K65" s="46">
        <v>15.47</v>
      </c>
      <c r="L65" s="46">
        <v>8.2200000000000006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272.20999999999998</v>
      </c>
      <c r="V65" s="74">
        <v>-0.1</v>
      </c>
      <c r="W65">
        <v>174.06</v>
      </c>
      <c r="X65">
        <v>24.18</v>
      </c>
      <c r="Y65">
        <v>-0.1</v>
      </c>
      <c r="Z65">
        <v>8.2200000000000006</v>
      </c>
      <c r="AA65">
        <v>15.47</v>
      </c>
      <c r="AB65">
        <v>0</v>
      </c>
      <c r="AC65">
        <v>50.28</v>
      </c>
    </row>
    <row r="66" spans="7:29">
      <c r="G66" t="s">
        <v>108</v>
      </c>
      <c r="H66" s="73">
        <v>166.32</v>
      </c>
      <c r="I66" s="46">
        <v>0</v>
      </c>
      <c r="J66" s="46">
        <v>53.19</v>
      </c>
      <c r="K66" s="46">
        <v>15.47</v>
      </c>
      <c r="L66" s="46">
        <v>9.19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244.17</v>
      </c>
      <c r="V66" s="74">
        <v>-0.1</v>
      </c>
      <c r="W66">
        <v>166.32</v>
      </c>
      <c r="X66">
        <v>0</v>
      </c>
      <c r="Y66">
        <v>-0.1</v>
      </c>
      <c r="Z66">
        <v>9.19</v>
      </c>
      <c r="AA66">
        <v>15.47</v>
      </c>
      <c r="AB66">
        <v>0</v>
      </c>
      <c r="AC66">
        <v>53.19</v>
      </c>
    </row>
    <row r="67" spans="7:29">
      <c r="G67" t="s">
        <v>109</v>
      </c>
      <c r="H67" s="73">
        <v>140.21</v>
      </c>
      <c r="I67" s="46">
        <v>14.51</v>
      </c>
      <c r="J67" s="46">
        <v>48.35</v>
      </c>
      <c r="K67" s="46">
        <v>15.47</v>
      </c>
      <c r="L67" s="46">
        <v>9.19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227.73</v>
      </c>
      <c r="V67" s="74">
        <v>-0.1</v>
      </c>
      <c r="W67">
        <v>140.21</v>
      </c>
      <c r="X67">
        <v>14.51</v>
      </c>
      <c r="Y67">
        <v>-0.1</v>
      </c>
      <c r="Z67">
        <v>9.19</v>
      </c>
      <c r="AA67">
        <v>15.47</v>
      </c>
      <c r="AB67">
        <v>0</v>
      </c>
      <c r="AC67">
        <v>48.35</v>
      </c>
    </row>
    <row r="68" spans="7:29">
      <c r="G68" t="s">
        <v>110</v>
      </c>
      <c r="H68" s="73">
        <v>137.31</v>
      </c>
      <c r="I68" s="46">
        <v>14.51</v>
      </c>
      <c r="J68" s="46">
        <v>45.45</v>
      </c>
      <c r="K68" s="46">
        <v>15.47</v>
      </c>
      <c r="L68" s="46">
        <v>9.19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221.93</v>
      </c>
      <c r="V68" s="74">
        <v>-0.1</v>
      </c>
      <c r="W68">
        <v>137.31</v>
      </c>
      <c r="X68">
        <v>14.51</v>
      </c>
      <c r="Y68">
        <v>-0.1</v>
      </c>
      <c r="Z68">
        <v>9.19</v>
      </c>
      <c r="AA68">
        <v>15.47</v>
      </c>
      <c r="AB68">
        <v>0</v>
      </c>
      <c r="AC68">
        <v>45.45</v>
      </c>
    </row>
    <row r="69" spans="7:29">
      <c r="G69" t="s">
        <v>111</v>
      </c>
      <c r="H69" s="73">
        <v>104.43</v>
      </c>
      <c r="I69" s="46">
        <v>0</v>
      </c>
      <c r="J69" s="46">
        <v>24.18</v>
      </c>
      <c r="K69" s="46">
        <v>15.47</v>
      </c>
      <c r="L69" s="46">
        <v>9.67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153.75</v>
      </c>
      <c r="V69" s="74">
        <v>-0.1</v>
      </c>
      <c r="W69">
        <v>104.43</v>
      </c>
      <c r="X69">
        <v>0</v>
      </c>
      <c r="Y69">
        <v>-0.1</v>
      </c>
      <c r="Z69">
        <v>9.67</v>
      </c>
      <c r="AA69">
        <v>15.47</v>
      </c>
      <c r="AB69">
        <v>0</v>
      </c>
      <c r="AC69">
        <v>24.18</v>
      </c>
    </row>
    <row r="70" spans="7:29">
      <c r="G70" t="s">
        <v>112</v>
      </c>
      <c r="H70" s="73">
        <v>77.36</v>
      </c>
      <c r="I70" s="46">
        <v>0</v>
      </c>
      <c r="J70" s="46">
        <v>35.78</v>
      </c>
      <c r="K70" s="46">
        <v>15.47</v>
      </c>
      <c r="L70" s="46">
        <v>10.64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139.25</v>
      </c>
      <c r="V70" s="74">
        <v>-0.1</v>
      </c>
      <c r="W70">
        <v>77.36</v>
      </c>
      <c r="X70">
        <v>0</v>
      </c>
      <c r="Y70">
        <v>-0.1</v>
      </c>
      <c r="Z70">
        <v>10.64</v>
      </c>
      <c r="AA70">
        <v>15.47</v>
      </c>
      <c r="AB70">
        <v>0</v>
      </c>
      <c r="AC70">
        <v>35.78</v>
      </c>
    </row>
    <row r="71" spans="7:29">
      <c r="G71" t="s">
        <v>113</v>
      </c>
      <c r="H71" s="73">
        <v>11.6</v>
      </c>
      <c r="I71" s="46">
        <v>0</v>
      </c>
      <c r="J71" s="46">
        <v>35.78</v>
      </c>
      <c r="K71" s="46">
        <v>14.51</v>
      </c>
      <c r="L71" s="46">
        <v>10.64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72.52</v>
      </c>
      <c r="V71" s="74">
        <v>-0.1</v>
      </c>
      <c r="W71">
        <v>11.6</v>
      </c>
      <c r="X71">
        <v>0</v>
      </c>
      <c r="Y71">
        <v>-0.1</v>
      </c>
      <c r="Z71">
        <v>10.64</v>
      </c>
      <c r="AA71">
        <v>14.51</v>
      </c>
      <c r="AB71">
        <v>0</v>
      </c>
      <c r="AC71">
        <v>35.78</v>
      </c>
    </row>
    <row r="72" spans="7:29">
      <c r="G72" t="s">
        <v>114</v>
      </c>
      <c r="H72" s="73">
        <v>11.6</v>
      </c>
      <c r="I72" s="46">
        <v>0</v>
      </c>
      <c r="J72" s="46">
        <v>46.41</v>
      </c>
      <c r="K72" s="46">
        <v>14.51</v>
      </c>
      <c r="L72" s="46">
        <v>10.64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83.16</v>
      </c>
      <c r="V72" s="74">
        <v>-0.1</v>
      </c>
      <c r="W72">
        <v>11.6</v>
      </c>
      <c r="X72">
        <v>0</v>
      </c>
      <c r="Y72">
        <v>-0.1</v>
      </c>
      <c r="Z72">
        <v>10.64</v>
      </c>
      <c r="AA72">
        <v>14.51</v>
      </c>
      <c r="AB72">
        <v>0</v>
      </c>
      <c r="AC72">
        <v>46.41</v>
      </c>
    </row>
    <row r="73" spans="7:29">
      <c r="G73" t="s">
        <v>115</v>
      </c>
      <c r="H73" s="73">
        <v>0</v>
      </c>
      <c r="I73" s="46">
        <v>0</v>
      </c>
      <c r="J73" s="46">
        <v>48.35</v>
      </c>
      <c r="K73" s="46">
        <v>14.51</v>
      </c>
      <c r="L73" s="46">
        <v>11.6</v>
      </c>
      <c r="M73" s="74">
        <v>0</v>
      </c>
      <c r="N73" s="73">
        <v>-75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74.459999999999994</v>
      </c>
      <c r="V73" s="74">
        <v>-75.099999999999994</v>
      </c>
      <c r="W73">
        <v>-75</v>
      </c>
      <c r="X73">
        <v>0</v>
      </c>
      <c r="Y73">
        <v>-0.1</v>
      </c>
      <c r="Z73">
        <v>11.6</v>
      </c>
      <c r="AA73">
        <v>14.51</v>
      </c>
      <c r="AB73">
        <v>0</v>
      </c>
      <c r="AC73">
        <v>48.35</v>
      </c>
    </row>
    <row r="74" spans="7:29">
      <c r="G74" t="s">
        <v>116</v>
      </c>
      <c r="H74" s="73">
        <v>0</v>
      </c>
      <c r="I74" s="46">
        <v>0</v>
      </c>
      <c r="J74" s="46">
        <v>48.35</v>
      </c>
      <c r="K74" s="46">
        <v>14.51</v>
      </c>
      <c r="L74" s="46">
        <v>11.6</v>
      </c>
      <c r="M74" s="74">
        <v>0</v>
      </c>
      <c r="N74" s="73">
        <v>-44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74.459999999999994</v>
      </c>
      <c r="V74" s="74">
        <v>-44.1</v>
      </c>
      <c r="W74">
        <v>-44</v>
      </c>
      <c r="X74">
        <v>0</v>
      </c>
      <c r="Y74">
        <v>-0.1</v>
      </c>
      <c r="Z74">
        <v>11.6</v>
      </c>
      <c r="AA74">
        <v>14.51</v>
      </c>
      <c r="AB74">
        <v>0</v>
      </c>
      <c r="AC74">
        <v>48.35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9.67</v>
      </c>
      <c r="L75" s="46">
        <v>12.57</v>
      </c>
      <c r="M75" s="74">
        <v>0</v>
      </c>
      <c r="N75" s="73">
        <v>-40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22.24</v>
      </c>
      <c r="V75" s="74">
        <v>-40.1</v>
      </c>
      <c r="W75">
        <v>-40</v>
      </c>
      <c r="X75">
        <v>0</v>
      </c>
      <c r="Y75">
        <v>-0.1</v>
      </c>
      <c r="Z75">
        <v>12.57</v>
      </c>
      <c r="AA75">
        <v>9.67</v>
      </c>
      <c r="AB75">
        <v>0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9.67</v>
      </c>
      <c r="L76" s="46">
        <v>12.57</v>
      </c>
      <c r="M76" s="74">
        <v>0</v>
      </c>
      <c r="N76" s="73">
        <v>-55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22.24</v>
      </c>
      <c r="V76" s="74">
        <v>-55.1</v>
      </c>
      <c r="W76">
        <v>-55</v>
      </c>
      <c r="X76">
        <v>0</v>
      </c>
      <c r="Y76">
        <v>-0.1</v>
      </c>
      <c r="Z76">
        <v>12.57</v>
      </c>
      <c r="AA76">
        <v>9.67</v>
      </c>
      <c r="AB76">
        <v>0</v>
      </c>
      <c r="AC76">
        <v>0</v>
      </c>
    </row>
    <row r="77" spans="7:29">
      <c r="G77" t="s">
        <v>119</v>
      </c>
      <c r="H77" s="73">
        <v>14.37</v>
      </c>
      <c r="I77" s="46">
        <v>0</v>
      </c>
      <c r="J77" s="46">
        <v>59.17</v>
      </c>
      <c r="K77" s="46">
        <v>0</v>
      </c>
      <c r="L77" s="46">
        <v>10.99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84.53</v>
      </c>
      <c r="V77" s="74">
        <v>-0.1</v>
      </c>
      <c r="W77">
        <v>14.37</v>
      </c>
      <c r="X77">
        <v>0</v>
      </c>
      <c r="Y77">
        <v>-0.1</v>
      </c>
      <c r="Z77">
        <v>10.99</v>
      </c>
      <c r="AA77">
        <v>0</v>
      </c>
      <c r="AB77">
        <v>0</v>
      </c>
      <c r="AC77">
        <v>59.17</v>
      </c>
    </row>
    <row r="78" spans="7:29">
      <c r="G78" t="s">
        <v>120</v>
      </c>
      <c r="H78" s="73">
        <v>11.71</v>
      </c>
      <c r="I78" s="46">
        <v>0</v>
      </c>
      <c r="J78" s="46">
        <v>41</v>
      </c>
      <c r="K78" s="46">
        <v>0</v>
      </c>
      <c r="L78" s="46">
        <v>8.1999999999999993</v>
      </c>
      <c r="M78" s="74">
        <v>3.45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64.36</v>
      </c>
      <c r="V78" s="74">
        <v>-0.1</v>
      </c>
      <c r="W78">
        <v>11.71</v>
      </c>
      <c r="X78">
        <v>0</v>
      </c>
      <c r="Y78">
        <v>-0.1</v>
      </c>
      <c r="Z78">
        <v>8.1999999999999993</v>
      </c>
      <c r="AA78">
        <v>0</v>
      </c>
      <c r="AB78">
        <v>3.45</v>
      </c>
      <c r="AC78">
        <v>41</v>
      </c>
    </row>
    <row r="79" spans="7:29">
      <c r="G79" t="s">
        <v>121</v>
      </c>
      <c r="H79" s="73">
        <v>38.83</v>
      </c>
      <c r="I79" s="46">
        <v>38.49</v>
      </c>
      <c r="J79" s="46">
        <v>154.62</v>
      </c>
      <c r="K79" s="46">
        <v>0</v>
      </c>
      <c r="L79" s="46">
        <v>4.8099999999999996</v>
      </c>
      <c r="M79" s="74">
        <v>2.13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238.88</v>
      </c>
      <c r="V79" s="74">
        <v>-0.1</v>
      </c>
      <c r="W79">
        <v>38.83</v>
      </c>
      <c r="X79">
        <v>38.49</v>
      </c>
      <c r="Y79">
        <v>-0.1</v>
      </c>
      <c r="Z79">
        <v>4.8099999999999996</v>
      </c>
      <c r="AA79">
        <v>0</v>
      </c>
      <c r="AB79">
        <v>2.13</v>
      </c>
      <c r="AC79">
        <v>154.62</v>
      </c>
    </row>
    <row r="80" spans="7:29">
      <c r="G80" t="s">
        <v>122</v>
      </c>
      <c r="H80" s="73">
        <v>52.07</v>
      </c>
      <c r="I80" s="46">
        <v>37.380000000000003</v>
      </c>
      <c r="J80" s="46">
        <v>183.59</v>
      </c>
      <c r="K80" s="46">
        <v>0</v>
      </c>
      <c r="L80" s="46">
        <v>4.67</v>
      </c>
      <c r="M80" s="74">
        <v>1.93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279.64</v>
      </c>
      <c r="V80" s="74">
        <v>-0.1</v>
      </c>
      <c r="W80">
        <v>52.07</v>
      </c>
      <c r="X80">
        <v>37.380000000000003</v>
      </c>
      <c r="Y80">
        <v>-0.1</v>
      </c>
      <c r="Z80">
        <v>4.67</v>
      </c>
      <c r="AA80">
        <v>0</v>
      </c>
      <c r="AB80">
        <v>1.93</v>
      </c>
      <c r="AC80">
        <v>183.59</v>
      </c>
    </row>
    <row r="81" spans="7:29">
      <c r="G81" t="s">
        <v>123</v>
      </c>
      <c r="H81" s="73">
        <v>67.27</v>
      </c>
      <c r="I81" s="46">
        <v>37.89</v>
      </c>
      <c r="J81" s="46">
        <v>106.21</v>
      </c>
      <c r="K81" s="46">
        <v>0</v>
      </c>
      <c r="L81" s="46">
        <v>4.78</v>
      </c>
      <c r="M81" s="74">
        <v>2.09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218.24</v>
      </c>
      <c r="V81" s="74">
        <v>-0.1</v>
      </c>
      <c r="W81">
        <v>67.27</v>
      </c>
      <c r="X81">
        <v>37.89</v>
      </c>
      <c r="Y81">
        <v>-0.1</v>
      </c>
      <c r="Z81">
        <v>4.78</v>
      </c>
      <c r="AA81">
        <v>0</v>
      </c>
      <c r="AB81">
        <v>2.09</v>
      </c>
      <c r="AC81">
        <v>106.21</v>
      </c>
    </row>
    <row r="82" spans="7:29">
      <c r="G82" t="s">
        <v>124</v>
      </c>
      <c r="H82" s="73">
        <v>51.41</v>
      </c>
      <c r="I82" s="46">
        <v>10.46</v>
      </c>
      <c r="J82" s="46">
        <v>90.98</v>
      </c>
      <c r="K82" s="46">
        <v>0</v>
      </c>
      <c r="L82" s="46">
        <v>5.92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158.77000000000001</v>
      </c>
      <c r="V82" s="74">
        <v>-0.1</v>
      </c>
      <c r="W82">
        <v>51.41</v>
      </c>
      <c r="X82">
        <v>10.46</v>
      </c>
      <c r="Y82">
        <v>-0.1</v>
      </c>
      <c r="Z82">
        <v>5.92</v>
      </c>
      <c r="AA82">
        <v>0</v>
      </c>
      <c r="AB82">
        <v>0</v>
      </c>
      <c r="AC82">
        <v>90.98</v>
      </c>
    </row>
    <row r="83" spans="7:29">
      <c r="G83" t="s">
        <v>125</v>
      </c>
      <c r="H83" s="73">
        <v>8</v>
      </c>
      <c r="I83" s="46">
        <v>15.26</v>
      </c>
      <c r="J83" s="46">
        <v>145.33000000000001</v>
      </c>
      <c r="K83" s="46">
        <v>0</v>
      </c>
      <c r="L83" s="46">
        <v>9.08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177.67</v>
      </c>
      <c r="V83" s="74">
        <v>-0.1</v>
      </c>
      <c r="W83">
        <v>8</v>
      </c>
      <c r="X83">
        <v>15.26</v>
      </c>
      <c r="Y83">
        <v>-0.1</v>
      </c>
      <c r="Z83">
        <v>9.08</v>
      </c>
      <c r="AA83">
        <v>0</v>
      </c>
      <c r="AB83">
        <v>0</v>
      </c>
      <c r="AC83">
        <v>145.33000000000001</v>
      </c>
    </row>
    <row r="84" spans="7:29">
      <c r="G84" t="s">
        <v>126</v>
      </c>
      <c r="H84" s="73">
        <v>3.8</v>
      </c>
      <c r="I84" s="46">
        <v>18.22</v>
      </c>
      <c r="J84" s="46">
        <v>136.66</v>
      </c>
      <c r="K84" s="46">
        <v>0</v>
      </c>
      <c r="L84" s="46">
        <v>9.49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168.17</v>
      </c>
      <c r="V84" s="74">
        <v>-0.1</v>
      </c>
      <c r="W84">
        <v>3.8</v>
      </c>
      <c r="X84">
        <v>18.22</v>
      </c>
      <c r="Y84">
        <v>-0.1</v>
      </c>
      <c r="Z84">
        <v>9.49</v>
      </c>
      <c r="AA84">
        <v>0</v>
      </c>
      <c r="AB84">
        <v>0</v>
      </c>
      <c r="AC84">
        <v>136.66</v>
      </c>
    </row>
    <row r="85" spans="7:29">
      <c r="G85" t="s">
        <v>127</v>
      </c>
      <c r="H85" s="73">
        <v>0.85</v>
      </c>
      <c r="I85" s="46">
        <v>0</v>
      </c>
      <c r="J85" s="46">
        <v>51.21</v>
      </c>
      <c r="K85" s="46">
        <v>0</v>
      </c>
      <c r="L85" s="46">
        <v>10.24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62.3</v>
      </c>
      <c r="V85" s="74">
        <v>-0.1</v>
      </c>
      <c r="W85">
        <v>0.85</v>
      </c>
      <c r="X85">
        <v>0</v>
      </c>
      <c r="Y85">
        <v>-0.1</v>
      </c>
      <c r="Z85">
        <v>10.24</v>
      </c>
      <c r="AA85">
        <v>0</v>
      </c>
      <c r="AB85">
        <v>0</v>
      </c>
      <c r="AC85">
        <v>51.21</v>
      </c>
    </row>
    <row r="86" spans="7:29">
      <c r="G86" t="s">
        <v>128</v>
      </c>
      <c r="H86" s="73">
        <v>0.93</v>
      </c>
      <c r="I86" s="46">
        <v>0</v>
      </c>
      <c r="J86" s="46">
        <v>37.200000000000003</v>
      </c>
      <c r="K86" s="46">
        <v>0</v>
      </c>
      <c r="L86" s="46">
        <v>10.7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48.83</v>
      </c>
      <c r="V86" s="74">
        <v>-0.1</v>
      </c>
      <c r="W86">
        <v>0.93</v>
      </c>
      <c r="X86">
        <v>0</v>
      </c>
      <c r="Y86">
        <v>-0.1</v>
      </c>
      <c r="Z86">
        <v>10.7</v>
      </c>
      <c r="AA86">
        <v>0</v>
      </c>
      <c r="AB86">
        <v>0</v>
      </c>
      <c r="AC86">
        <v>37.200000000000003</v>
      </c>
    </row>
    <row r="87" spans="7:29">
      <c r="G87" t="s">
        <v>129</v>
      </c>
      <c r="H87" s="73">
        <v>56.6</v>
      </c>
      <c r="I87" s="46">
        <v>0</v>
      </c>
      <c r="J87" s="46">
        <v>0</v>
      </c>
      <c r="K87" s="46">
        <v>0</v>
      </c>
      <c r="L87" s="46">
        <v>7.25</v>
      </c>
      <c r="M87" s="74">
        <v>0</v>
      </c>
      <c r="N87" s="73">
        <v>0</v>
      </c>
      <c r="O87" s="46">
        <v>0</v>
      </c>
      <c r="P87" s="46">
        <v>-18</v>
      </c>
      <c r="Q87" s="46">
        <v>0</v>
      </c>
      <c r="R87" s="46">
        <v>0</v>
      </c>
      <c r="S87" s="74">
        <v>0</v>
      </c>
      <c r="U87" s="73">
        <v>63.85</v>
      </c>
      <c r="V87" s="74">
        <v>-18.100000000000001</v>
      </c>
      <c r="W87">
        <v>56.6</v>
      </c>
      <c r="X87">
        <v>0</v>
      </c>
      <c r="Y87">
        <v>-0.1</v>
      </c>
      <c r="Z87">
        <v>7.25</v>
      </c>
      <c r="AA87">
        <v>0</v>
      </c>
      <c r="AB87">
        <v>0</v>
      </c>
      <c r="AC87">
        <v>-18</v>
      </c>
    </row>
    <row r="88" spans="7:29">
      <c r="G88" t="s">
        <v>130</v>
      </c>
      <c r="H88" s="73">
        <v>61.27</v>
      </c>
      <c r="I88" s="46">
        <v>0</v>
      </c>
      <c r="J88" s="46">
        <v>0</v>
      </c>
      <c r="K88" s="46">
        <v>0</v>
      </c>
      <c r="L88" s="46">
        <v>7.47</v>
      </c>
      <c r="M88" s="74">
        <v>1.94</v>
      </c>
      <c r="N88" s="73">
        <v>0</v>
      </c>
      <c r="O88" s="46">
        <v>0</v>
      </c>
      <c r="P88" s="46">
        <v>-20</v>
      </c>
      <c r="Q88" s="46">
        <v>0</v>
      </c>
      <c r="R88" s="46">
        <v>0</v>
      </c>
      <c r="S88" s="74">
        <v>0</v>
      </c>
      <c r="U88" s="73">
        <v>70.680000000000007</v>
      </c>
      <c r="V88" s="74">
        <v>-20.100000000000001</v>
      </c>
      <c r="W88">
        <v>61.27</v>
      </c>
      <c r="X88">
        <v>0</v>
      </c>
      <c r="Y88">
        <v>-0.1</v>
      </c>
      <c r="Z88">
        <v>7.47</v>
      </c>
      <c r="AA88">
        <v>0</v>
      </c>
      <c r="AB88">
        <v>1.94</v>
      </c>
      <c r="AC88">
        <v>-20</v>
      </c>
    </row>
    <row r="89" spans="7:29">
      <c r="G89" t="s">
        <v>131</v>
      </c>
      <c r="H89" s="73">
        <v>100.31</v>
      </c>
      <c r="I89" s="46">
        <v>0</v>
      </c>
      <c r="J89" s="46">
        <v>20.56</v>
      </c>
      <c r="K89" s="46">
        <v>0</v>
      </c>
      <c r="L89" s="46">
        <v>7.81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128.68</v>
      </c>
      <c r="V89" s="74">
        <v>-0.1</v>
      </c>
      <c r="W89">
        <v>100.31</v>
      </c>
      <c r="X89">
        <v>0</v>
      </c>
      <c r="Y89">
        <v>-0.1</v>
      </c>
      <c r="Z89">
        <v>7.81</v>
      </c>
      <c r="AA89">
        <v>0</v>
      </c>
      <c r="AB89">
        <v>0</v>
      </c>
      <c r="AC89">
        <v>20.56</v>
      </c>
    </row>
    <row r="90" spans="7:29">
      <c r="G90" t="s">
        <v>132</v>
      </c>
      <c r="H90" s="73">
        <v>96.74</v>
      </c>
      <c r="I90" s="46">
        <v>0</v>
      </c>
      <c r="J90" s="46">
        <v>13.59</v>
      </c>
      <c r="K90" s="46">
        <v>0</v>
      </c>
      <c r="L90" s="46">
        <v>7.19</v>
      </c>
      <c r="M90" s="74">
        <v>0.8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118.32</v>
      </c>
      <c r="V90" s="74">
        <v>-0.1</v>
      </c>
      <c r="W90">
        <v>96.74</v>
      </c>
      <c r="X90">
        <v>0</v>
      </c>
      <c r="Y90">
        <v>-0.1</v>
      </c>
      <c r="Z90">
        <v>7.19</v>
      </c>
      <c r="AA90">
        <v>0</v>
      </c>
      <c r="AB90">
        <v>0.8</v>
      </c>
      <c r="AC90">
        <v>13.59</v>
      </c>
    </row>
    <row r="91" spans="7:29">
      <c r="G91" t="s">
        <v>133</v>
      </c>
      <c r="H91" s="73">
        <v>115.32</v>
      </c>
      <c r="I91" s="46">
        <v>0</v>
      </c>
      <c r="J91" s="46">
        <v>9.91</v>
      </c>
      <c r="K91" s="46">
        <v>0</v>
      </c>
      <c r="L91" s="46">
        <v>7.66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132.88999999999999</v>
      </c>
      <c r="V91" s="74">
        <v>-0.1</v>
      </c>
      <c r="W91">
        <v>115.32</v>
      </c>
      <c r="X91">
        <v>0</v>
      </c>
      <c r="Y91">
        <v>-0.1</v>
      </c>
      <c r="Z91">
        <v>7.66</v>
      </c>
      <c r="AA91">
        <v>0</v>
      </c>
      <c r="AB91">
        <v>0</v>
      </c>
      <c r="AC91">
        <v>9.91</v>
      </c>
    </row>
    <row r="92" spans="7:29">
      <c r="G92" t="s">
        <v>134</v>
      </c>
      <c r="H92" s="73">
        <v>107.7</v>
      </c>
      <c r="I92" s="46">
        <v>0</v>
      </c>
      <c r="J92" s="46">
        <v>4.2699999999999996</v>
      </c>
      <c r="K92" s="46">
        <v>0</v>
      </c>
      <c r="L92" s="46">
        <v>7.26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119.23</v>
      </c>
      <c r="V92" s="74">
        <v>-0.1</v>
      </c>
      <c r="W92">
        <v>107.7</v>
      </c>
      <c r="X92">
        <v>0</v>
      </c>
      <c r="Y92">
        <v>-0.1</v>
      </c>
      <c r="Z92">
        <v>7.26</v>
      </c>
      <c r="AA92">
        <v>0</v>
      </c>
      <c r="AB92">
        <v>0</v>
      </c>
      <c r="AC92">
        <v>4.2699999999999996</v>
      </c>
    </row>
    <row r="93" spans="7:29">
      <c r="G93" t="s">
        <v>135</v>
      </c>
      <c r="H93" s="73">
        <v>88.97</v>
      </c>
      <c r="I93" s="46">
        <v>0</v>
      </c>
      <c r="J93" s="46">
        <v>0</v>
      </c>
      <c r="K93" s="46">
        <v>0</v>
      </c>
      <c r="L93" s="46">
        <v>5.61</v>
      </c>
      <c r="M93" s="74">
        <v>0</v>
      </c>
      <c r="N93" s="73">
        <v>0</v>
      </c>
      <c r="O93" s="46">
        <v>0</v>
      </c>
      <c r="P93" s="46">
        <v>-16</v>
      </c>
      <c r="Q93" s="46">
        <v>0</v>
      </c>
      <c r="R93" s="46">
        <v>0</v>
      </c>
      <c r="S93" s="74">
        <v>0</v>
      </c>
      <c r="U93" s="73">
        <v>94.58</v>
      </c>
      <c r="V93" s="74">
        <v>-16.100000000000001</v>
      </c>
      <c r="W93">
        <v>88.97</v>
      </c>
      <c r="X93">
        <v>0</v>
      </c>
      <c r="Y93">
        <v>-0.1</v>
      </c>
      <c r="Z93">
        <v>5.61</v>
      </c>
      <c r="AA93">
        <v>0</v>
      </c>
      <c r="AB93">
        <v>0</v>
      </c>
      <c r="AC93">
        <v>-16</v>
      </c>
    </row>
    <row r="94" spans="7:29">
      <c r="G94" t="s">
        <v>136</v>
      </c>
      <c r="H94" s="73">
        <v>91.74</v>
      </c>
      <c r="I94" s="46">
        <v>0</v>
      </c>
      <c r="J94" s="46">
        <v>0</v>
      </c>
      <c r="K94" s="46">
        <v>0</v>
      </c>
      <c r="L94" s="46">
        <v>5.5</v>
      </c>
      <c r="M94" s="74">
        <v>0</v>
      </c>
      <c r="N94" s="73">
        <v>0</v>
      </c>
      <c r="O94" s="46">
        <v>0</v>
      </c>
      <c r="P94" s="46">
        <v>-31</v>
      </c>
      <c r="Q94" s="46">
        <v>0</v>
      </c>
      <c r="R94" s="46">
        <v>0</v>
      </c>
      <c r="S94" s="74">
        <v>0</v>
      </c>
      <c r="U94" s="73">
        <v>97.24</v>
      </c>
      <c r="V94" s="74">
        <v>-31.1</v>
      </c>
      <c r="W94">
        <v>91.74</v>
      </c>
      <c r="X94">
        <v>0</v>
      </c>
      <c r="Y94">
        <v>-0.1</v>
      </c>
      <c r="Z94">
        <v>5.5</v>
      </c>
      <c r="AA94">
        <v>0</v>
      </c>
      <c r="AB94">
        <v>0</v>
      </c>
      <c r="AC94">
        <v>-31</v>
      </c>
    </row>
    <row r="95" spans="7:29">
      <c r="G95" t="s">
        <v>137</v>
      </c>
      <c r="H95" s="73">
        <v>161.63999999999999</v>
      </c>
      <c r="I95" s="46">
        <v>0</v>
      </c>
      <c r="J95" s="46">
        <v>0</v>
      </c>
      <c r="K95" s="46">
        <v>0</v>
      </c>
      <c r="L95" s="46">
        <v>5.42</v>
      </c>
      <c r="M95" s="74">
        <v>0</v>
      </c>
      <c r="N95" s="73">
        <v>0</v>
      </c>
      <c r="O95" s="46">
        <v>0</v>
      </c>
      <c r="P95" s="46">
        <v>-56</v>
      </c>
      <c r="Q95" s="46">
        <v>0</v>
      </c>
      <c r="R95" s="46">
        <v>0</v>
      </c>
      <c r="S95" s="74">
        <v>0</v>
      </c>
      <c r="U95" s="73">
        <v>167.06</v>
      </c>
      <c r="V95" s="74">
        <v>-56.1</v>
      </c>
      <c r="W95">
        <v>161.63999999999999</v>
      </c>
      <c r="X95">
        <v>0</v>
      </c>
      <c r="Y95">
        <v>-0.1</v>
      </c>
      <c r="Z95">
        <v>5.42</v>
      </c>
      <c r="AA95">
        <v>0</v>
      </c>
      <c r="AB95">
        <v>0</v>
      </c>
      <c r="AC95">
        <v>-56</v>
      </c>
    </row>
    <row r="96" spans="7:29">
      <c r="G96" t="s">
        <v>138</v>
      </c>
      <c r="H96" s="73">
        <v>161.71</v>
      </c>
      <c r="I96" s="46">
        <v>0</v>
      </c>
      <c r="J96" s="46">
        <v>0</v>
      </c>
      <c r="K96" s="46">
        <v>0</v>
      </c>
      <c r="L96" s="46">
        <v>5.42</v>
      </c>
      <c r="M96" s="74">
        <v>0</v>
      </c>
      <c r="N96" s="73">
        <v>0</v>
      </c>
      <c r="O96" s="46">
        <v>0</v>
      </c>
      <c r="P96" s="46">
        <v>-42</v>
      </c>
      <c r="Q96" s="46">
        <v>0</v>
      </c>
      <c r="R96" s="46">
        <v>0</v>
      </c>
      <c r="S96" s="74">
        <v>0</v>
      </c>
      <c r="U96" s="73">
        <v>167.13</v>
      </c>
      <c r="V96" s="74">
        <v>-42.1</v>
      </c>
      <c r="W96">
        <v>161.71</v>
      </c>
      <c r="X96">
        <v>0</v>
      </c>
      <c r="Y96">
        <v>-0.1</v>
      </c>
      <c r="Z96">
        <v>5.42</v>
      </c>
      <c r="AA96">
        <v>0</v>
      </c>
      <c r="AB96">
        <v>0</v>
      </c>
      <c r="AC96">
        <v>-42</v>
      </c>
    </row>
    <row r="97" spans="1:83">
      <c r="G97" t="s">
        <v>139</v>
      </c>
      <c r="H97" s="73">
        <v>125.89</v>
      </c>
      <c r="I97" s="46">
        <v>0</v>
      </c>
      <c r="J97" s="46">
        <v>0</v>
      </c>
      <c r="K97" s="46">
        <v>0</v>
      </c>
      <c r="L97" s="46">
        <v>4.17</v>
      </c>
      <c r="M97" s="74">
        <v>0</v>
      </c>
      <c r="N97" s="73">
        <v>0</v>
      </c>
      <c r="O97" s="46">
        <v>0</v>
      </c>
      <c r="P97" s="46">
        <v>-116</v>
      </c>
      <c r="Q97" s="46">
        <v>0</v>
      </c>
      <c r="R97" s="46">
        <v>0</v>
      </c>
      <c r="S97" s="74">
        <v>0</v>
      </c>
      <c r="U97" s="73">
        <v>130.06</v>
      </c>
      <c r="V97" s="74">
        <v>-116.1</v>
      </c>
      <c r="W97">
        <v>125.89</v>
      </c>
      <c r="X97">
        <v>0</v>
      </c>
      <c r="Y97">
        <v>-0.1</v>
      </c>
      <c r="Z97">
        <v>4.17</v>
      </c>
      <c r="AA97">
        <v>0</v>
      </c>
      <c r="AB97">
        <v>0</v>
      </c>
      <c r="AC97">
        <v>-116</v>
      </c>
    </row>
    <row r="98" spans="1:83">
      <c r="G98" t="s">
        <v>140</v>
      </c>
      <c r="H98" s="73">
        <v>127.11</v>
      </c>
      <c r="I98" s="46">
        <v>0</v>
      </c>
      <c r="J98" s="46">
        <v>0</v>
      </c>
      <c r="K98" s="46">
        <v>0</v>
      </c>
      <c r="L98" s="46">
        <v>4.4800000000000004</v>
      </c>
      <c r="M98" s="74">
        <v>0</v>
      </c>
      <c r="N98" s="73">
        <v>0</v>
      </c>
      <c r="O98" s="46">
        <v>0</v>
      </c>
      <c r="P98" s="46">
        <v>-124</v>
      </c>
      <c r="Q98" s="46">
        <v>0</v>
      </c>
      <c r="R98" s="46">
        <v>0</v>
      </c>
      <c r="S98" s="74">
        <v>0</v>
      </c>
      <c r="U98" s="73">
        <v>131.59</v>
      </c>
      <c r="V98" s="74">
        <v>-124.1</v>
      </c>
      <c r="W98">
        <v>127.11</v>
      </c>
      <c r="X98">
        <v>0</v>
      </c>
      <c r="Y98">
        <v>-0.1</v>
      </c>
      <c r="Z98">
        <v>4.4800000000000004</v>
      </c>
      <c r="AA98">
        <v>0</v>
      </c>
      <c r="AB98">
        <v>0</v>
      </c>
      <c r="AC98">
        <v>-124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1.1877024999999999</v>
      </c>
      <c r="I99" s="69">
        <f t="shared" ref="I99:BQ99" si="1">SUM(I3:I98)/4000</f>
        <v>7.0857500000000018E-2</v>
      </c>
      <c r="J99" s="69">
        <f t="shared" si="1"/>
        <v>0.6083575</v>
      </c>
      <c r="K99" s="69">
        <f t="shared" si="1"/>
        <v>7.7844999999999998E-2</v>
      </c>
      <c r="L99" s="69">
        <f t="shared" si="1"/>
        <v>0.16631749999999998</v>
      </c>
      <c r="M99" s="69">
        <f t="shared" si="1"/>
        <v>3.3275000000000002E-3</v>
      </c>
      <c r="N99" s="68">
        <f t="shared" si="1"/>
        <v>-0.122</v>
      </c>
      <c r="O99" s="69">
        <f t="shared" si="1"/>
        <v>-0.10725</v>
      </c>
      <c r="P99" s="69">
        <f t="shared" si="1"/>
        <v>-0.30525000000000002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2.1143999999999998</v>
      </c>
      <c r="V99" s="70">
        <f t="shared" si="1"/>
        <v>-0.5368999999999986</v>
      </c>
      <c r="W99">
        <f t="shared" si="1"/>
        <v>1.0657024999999996</v>
      </c>
      <c r="X99">
        <f t="shared" si="1"/>
        <v>-3.6392500000000001E-2</v>
      </c>
      <c r="Y99">
        <f t="shared" si="1"/>
        <v>-2.3999999999999955E-3</v>
      </c>
      <c r="Z99">
        <f t="shared" si="1"/>
        <v>0.16631749999999998</v>
      </c>
      <c r="AA99">
        <f t="shared" si="1"/>
        <v>7.7844999999999998E-2</v>
      </c>
      <c r="AB99">
        <f t="shared" si="1"/>
        <v>3.3275000000000002E-3</v>
      </c>
      <c r="AC99">
        <f t="shared" si="1"/>
        <v>0.30310749999999997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45379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25.14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25.14</v>
      </c>
      <c r="W3">
        <v>25.14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25.14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25.14</v>
      </c>
      <c r="W4">
        <v>25.14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24.18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24.18</v>
      </c>
      <c r="W5">
        <v>24.18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23.21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23.21</v>
      </c>
      <c r="W6">
        <v>23.21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22.24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22.24</v>
      </c>
      <c r="W7">
        <v>22.24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21.27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21.27</v>
      </c>
      <c r="W8">
        <v>21.27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20.309999999999999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20.309999999999999</v>
      </c>
      <c r="W9">
        <v>20.309999999999999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19.34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19.34</v>
      </c>
      <c r="W10">
        <v>19.34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18.37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18.37</v>
      </c>
      <c r="W11">
        <v>18.37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17.41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17.41</v>
      </c>
      <c r="W12">
        <v>17.41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17.41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17.41</v>
      </c>
      <c r="W13">
        <v>17.41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16.440000000000001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16.440000000000001</v>
      </c>
      <c r="W14">
        <v>16.440000000000001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16.440000000000001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16.440000000000001</v>
      </c>
      <c r="W15">
        <v>16.440000000000001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15.47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15.47</v>
      </c>
      <c r="W16">
        <v>15.47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15.47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15.47</v>
      </c>
      <c r="W17">
        <v>15.47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14.51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14.5</v>
      </c>
      <c r="W18">
        <v>14.51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15.47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15.47</v>
      </c>
      <c r="W19">
        <v>15.47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14.51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14.5</v>
      </c>
      <c r="W20">
        <v>14.51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14.51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14.5</v>
      </c>
      <c r="W21">
        <v>14.51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15.47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15.47</v>
      </c>
      <c r="W22">
        <v>15.47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14.51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14.5</v>
      </c>
      <c r="W23">
        <v>14.51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16.440000000000001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16.440000000000001</v>
      </c>
      <c r="W24">
        <v>16.440000000000001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18.37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18.37</v>
      </c>
      <c r="W25">
        <v>18.37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19.34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19.34</v>
      </c>
      <c r="W26">
        <v>19.34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21.27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21.27</v>
      </c>
      <c r="W27">
        <v>21.27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25.14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25.14</v>
      </c>
      <c r="W28">
        <v>25.14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28.04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28.04</v>
      </c>
      <c r="W29">
        <v>28.04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30.94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30.94</v>
      </c>
      <c r="W30">
        <v>30.94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35.78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35.78</v>
      </c>
      <c r="W31">
        <v>35.78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40.61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40.61</v>
      </c>
      <c r="W32">
        <v>40.61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45.45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45.45</v>
      </c>
      <c r="W33">
        <v>45.45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51.25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51.25</v>
      </c>
      <c r="W34">
        <v>51.25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60.92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60.92</v>
      </c>
      <c r="W35">
        <v>60.92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68.66</v>
      </c>
      <c r="L36" s="46">
        <v>0</v>
      </c>
      <c r="M36" s="74">
        <v>5.85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74.510000000000005</v>
      </c>
      <c r="W36">
        <v>68.66</v>
      </c>
      <c r="X36">
        <v>5.85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75.42</v>
      </c>
      <c r="L37" s="46">
        <v>0</v>
      </c>
      <c r="M37" s="74">
        <v>7.74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83.16</v>
      </c>
      <c r="W37">
        <v>75.42</v>
      </c>
      <c r="X37">
        <v>7.74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85.1</v>
      </c>
      <c r="L38" s="46">
        <v>0</v>
      </c>
      <c r="M38" s="74">
        <v>4.93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90.03</v>
      </c>
      <c r="W38">
        <v>85.1</v>
      </c>
      <c r="X38">
        <v>4.93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71.55</v>
      </c>
      <c r="L39" s="46">
        <v>0</v>
      </c>
      <c r="M39" s="74">
        <v>7.45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79</v>
      </c>
      <c r="W39">
        <v>71.55</v>
      </c>
      <c r="X39">
        <v>7.45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79.3</v>
      </c>
      <c r="L40" s="46">
        <v>0</v>
      </c>
      <c r="M40" s="74">
        <v>7.54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86.84</v>
      </c>
      <c r="W40">
        <v>79.3</v>
      </c>
      <c r="X40">
        <v>7.54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86.06</v>
      </c>
      <c r="L41" s="46">
        <v>0</v>
      </c>
      <c r="M41" s="74">
        <v>4.45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90.51</v>
      </c>
      <c r="W41">
        <v>86.06</v>
      </c>
      <c r="X41">
        <v>4.45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92.83</v>
      </c>
      <c r="L42" s="46">
        <v>0</v>
      </c>
      <c r="M42" s="74">
        <v>3.48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96.31</v>
      </c>
      <c r="W42">
        <v>92.83</v>
      </c>
      <c r="X42">
        <v>3.48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114.11</v>
      </c>
      <c r="L43" s="46">
        <v>0</v>
      </c>
      <c r="M43" s="74">
        <v>4.3499999999999996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118.46</v>
      </c>
      <c r="W43">
        <v>114.11</v>
      </c>
      <c r="X43">
        <v>4.3499999999999996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117</v>
      </c>
      <c r="L44" s="46">
        <v>0</v>
      </c>
      <c r="M44" s="74">
        <v>2.71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119.71</v>
      </c>
      <c r="W44">
        <v>117</v>
      </c>
      <c r="X44">
        <v>2.71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118.94</v>
      </c>
      <c r="L45" s="46">
        <v>0</v>
      </c>
      <c r="M45" s="74">
        <v>1.45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120.39</v>
      </c>
      <c r="W45">
        <v>118.94</v>
      </c>
      <c r="X45">
        <v>1.45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119.91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119.91</v>
      </c>
      <c r="W46">
        <v>119.91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121.84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123</v>
      </c>
      <c r="W47">
        <v>121.84</v>
      </c>
      <c r="X47">
        <v>1.1599999999999999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122.81</v>
      </c>
      <c r="L48" s="46">
        <v>0</v>
      </c>
      <c r="M48" s="74">
        <v>0.77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123.58</v>
      </c>
      <c r="W48">
        <v>122.81</v>
      </c>
      <c r="X48">
        <v>0.77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123.77</v>
      </c>
      <c r="L49" s="46">
        <v>0</v>
      </c>
      <c r="M49" s="74">
        <v>2.71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126.48</v>
      </c>
      <c r="W49">
        <v>123.77</v>
      </c>
      <c r="X49">
        <v>2.71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123.78</v>
      </c>
      <c r="L50" s="46">
        <v>0</v>
      </c>
      <c r="M50" s="74">
        <v>3.96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127.74</v>
      </c>
      <c r="W50">
        <v>123.78</v>
      </c>
      <c r="X50">
        <v>3.96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69.62</v>
      </c>
      <c r="L51" s="46">
        <v>0</v>
      </c>
      <c r="M51" s="74">
        <v>5.03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74.650000000000006</v>
      </c>
      <c r="W51">
        <v>69.62</v>
      </c>
      <c r="X51">
        <v>5.03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66.73</v>
      </c>
      <c r="L52" s="46">
        <v>0</v>
      </c>
      <c r="M52" s="74">
        <v>3.67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70.400000000000006</v>
      </c>
      <c r="W52">
        <v>66.73</v>
      </c>
      <c r="X52">
        <v>3.67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70.59</v>
      </c>
      <c r="L53" s="46">
        <v>0</v>
      </c>
      <c r="M53" s="74">
        <v>1.64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72.23</v>
      </c>
      <c r="W53">
        <v>70.59</v>
      </c>
      <c r="X53">
        <v>1.64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70.59</v>
      </c>
      <c r="L54" s="46">
        <v>0</v>
      </c>
      <c r="M54" s="74">
        <v>4.74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75.33</v>
      </c>
      <c r="W54">
        <v>70.59</v>
      </c>
      <c r="X54">
        <v>4.74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71.56</v>
      </c>
      <c r="L55" s="46">
        <v>0</v>
      </c>
      <c r="M55" s="74">
        <v>2.61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74.17</v>
      </c>
      <c r="W55">
        <v>71.56</v>
      </c>
      <c r="X55">
        <v>2.61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68.650000000000006</v>
      </c>
      <c r="L56" s="46">
        <v>0</v>
      </c>
      <c r="M56" s="74">
        <v>2.71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71.36</v>
      </c>
      <c r="W56">
        <v>68.650000000000006</v>
      </c>
      <c r="X56">
        <v>2.71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67.69</v>
      </c>
      <c r="L57" s="46">
        <v>0</v>
      </c>
      <c r="M57" s="74">
        <v>4.93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72.62</v>
      </c>
      <c r="W57">
        <v>67.69</v>
      </c>
      <c r="X57">
        <v>4.93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117.97</v>
      </c>
      <c r="L58" s="46">
        <v>0</v>
      </c>
      <c r="M58" s="74">
        <v>2.61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120.58</v>
      </c>
      <c r="W58">
        <v>117.97</v>
      </c>
      <c r="X58">
        <v>2.61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117.98</v>
      </c>
      <c r="L59" s="46">
        <v>0</v>
      </c>
      <c r="M59" s="74">
        <v>2.9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120.88</v>
      </c>
      <c r="W59">
        <v>117.98</v>
      </c>
      <c r="X59">
        <v>2.9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119.91</v>
      </c>
      <c r="L60" s="46">
        <v>0</v>
      </c>
      <c r="M60" s="74">
        <v>5.51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125.42</v>
      </c>
      <c r="W60">
        <v>119.91</v>
      </c>
      <c r="X60">
        <v>5.51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121.84</v>
      </c>
      <c r="L61" s="46">
        <v>0</v>
      </c>
      <c r="M61" s="74">
        <v>6.58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128.41999999999999</v>
      </c>
      <c r="W61">
        <v>121.84</v>
      </c>
      <c r="X61">
        <v>6.58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122.81</v>
      </c>
      <c r="L62" s="46">
        <v>0</v>
      </c>
      <c r="M62" s="74">
        <v>8.9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131.71</v>
      </c>
      <c r="W62">
        <v>122.81</v>
      </c>
      <c r="X62">
        <v>8.9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124.75</v>
      </c>
      <c r="L63" s="46">
        <v>0</v>
      </c>
      <c r="M63" s="74">
        <v>6.96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131.71</v>
      </c>
      <c r="W63">
        <v>124.75</v>
      </c>
      <c r="X63">
        <v>6.96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73.489999999999995</v>
      </c>
      <c r="L64" s="46">
        <v>0</v>
      </c>
      <c r="M64" s="74">
        <v>5.13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78.62</v>
      </c>
      <c r="W64">
        <v>73.489999999999995</v>
      </c>
      <c r="X64">
        <v>5.13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73.489999999999995</v>
      </c>
      <c r="L65" s="46">
        <v>0</v>
      </c>
      <c r="M65" s="74">
        <v>6.58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80.069999999999993</v>
      </c>
      <c r="W65">
        <v>73.489999999999995</v>
      </c>
      <c r="X65">
        <v>6.58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73.489999999999995</v>
      </c>
      <c r="L66" s="46">
        <v>0</v>
      </c>
      <c r="M66" s="74">
        <v>5.8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79.290000000000006</v>
      </c>
      <c r="W66">
        <v>73.489999999999995</v>
      </c>
      <c r="X66">
        <v>5.8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71.56</v>
      </c>
      <c r="L67" s="46">
        <v>0</v>
      </c>
      <c r="M67" s="74">
        <v>6.48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78.040000000000006</v>
      </c>
      <c r="W67">
        <v>71.56</v>
      </c>
      <c r="X67">
        <v>6.48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68.66</v>
      </c>
      <c r="L68" s="46">
        <v>0</v>
      </c>
      <c r="M68" s="74">
        <v>8.1199999999999992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76.78</v>
      </c>
      <c r="W68">
        <v>68.66</v>
      </c>
      <c r="X68">
        <v>8.1199999999999992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67.69</v>
      </c>
      <c r="L69" s="46">
        <v>0</v>
      </c>
      <c r="M69" s="74">
        <v>6.87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74.56</v>
      </c>
      <c r="W69">
        <v>67.69</v>
      </c>
      <c r="X69">
        <v>6.87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67.69</v>
      </c>
      <c r="L70" s="46">
        <v>0</v>
      </c>
      <c r="M70" s="74">
        <v>8.41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76.099999999999994</v>
      </c>
      <c r="W70">
        <v>67.69</v>
      </c>
      <c r="X70">
        <v>8.41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112.17</v>
      </c>
      <c r="L71" s="46">
        <v>0</v>
      </c>
      <c r="M71" s="74">
        <v>11.8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123.97</v>
      </c>
      <c r="W71">
        <v>112.17</v>
      </c>
      <c r="X71">
        <v>11.8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107.34</v>
      </c>
      <c r="L72" s="46">
        <v>0</v>
      </c>
      <c r="M72" s="74">
        <v>10.44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117.78</v>
      </c>
      <c r="W72">
        <v>107.34</v>
      </c>
      <c r="X72">
        <v>10.44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102.51</v>
      </c>
      <c r="L73" s="46">
        <v>0</v>
      </c>
      <c r="M73" s="74">
        <v>10.44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112.95</v>
      </c>
      <c r="W73">
        <v>102.51</v>
      </c>
      <c r="X73">
        <v>10.44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95.74</v>
      </c>
      <c r="L74" s="46">
        <v>0</v>
      </c>
      <c r="M74" s="74">
        <v>8.07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103.81</v>
      </c>
      <c r="W74">
        <v>95.74</v>
      </c>
      <c r="X74">
        <v>8.07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91.87</v>
      </c>
      <c r="L75" s="46">
        <v>0</v>
      </c>
      <c r="M75" s="74">
        <v>12.47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104.34</v>
      </c>
      <c r="W75">
        <v>91.87</v>
      </c>
      <c r="X75">
        <v>12.47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88.96</v>
      </c>
      <c r="L76" s="46">
        <v>0</v>
      </c>
      <c r="M76" s="74">
        <v>8.2200000000000006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97.18</v>
      </c>
      <c r="W76">
        <v>88.96</v>
      </c>
      <c r="X76">
        <v>8.2200000000000006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87.03</v>
      </c>
      <c r="L77" s="46">
        <v>0</v>
      </c>
      <c r="M77" s="74">
        <v>3.96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90.99</v>
      </c>
      <c r="W77">
        <v>87.03</v>
      </c>
      <c r="X77">
        <v>3.96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85.1</v>
      </c>
      <c r="L78" s="46">
        <v>0</v>
      </c>
      <c r="M78" s="74">
        <v>0.01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85.11</v>
      </c>
      <c r="W78">
        <v>85.1</v>
      </c>
      <c r="X78">
        <v>0.01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81.23</v>
      </c>
      <c r="L79" s="46">
        <v>0</v>
      </c>
      <c r="M79" s="74">
        <v>0.05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81.28</v>
      </c>
      <c r="W79">
        <v>81.23</v>
      </c>
      <c r="X79">
        <v>0.05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77.36</v>
      </c>
      <c r="L80" s="46">
        <v>0</v>
      </c>
      <c r="M80" s="74">
        <v>1.1399999999999999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78.5</v>
      </c>
      <c r="W80">
        <v>77.36</v>
      </c>
      <c r="X80">
        <v>1.1399999999999999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73.489999999999995</v>
      </c>
      <c r="L81" s="46">
        <v>0</v>
      </c>
      <c r="M81" s="74">
        <v>1.68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75.17</v>
      </c>
      <c r="W81">
        <v>73.489999999999995</v>
      </c>
      <c r="X81">
        <v>1.68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69.62</v>
      </c>
      <c r="L82" s="46">
        <v>0</v>
      </c>
      <c r="M82" s="74">
        <v>3.52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73.14</v>
      </c>
      <c r="W82">
        <v>69.62</v>
      </c>
      <c r="X82">
        <v>3.52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65.760000000000005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65.760000000000005</v>
      </c>
      <c r="W83">
        <v>65.760000000000005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61.89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61.89</v>
      </c>
      <c r="W84">
        <v>61.89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58.99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58.99</v>
      </c>
      <c r="W85">
        <v>58.99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57.05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57.05</v>
      </c>
      <c r="W86">
        <v>57.05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53.19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53.18</v>
      </c>
      <c r="W87">
        <v>53.19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52.22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52.22</v>
      </c>
      <c r="W88">
        <v>52.22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50.28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50.28</v>
      </c>
      <c r="W89">
        <v>50.28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48.35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48.35</v>
      </c>
      <c r="W90">
        <v>48.35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45.45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45.45</v>
      </c>
      <c r="W91">
        <v>45.45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42.55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42.55</v>
      </c>
      <c r="W92">
        <v>42.55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41.58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41.58</v>
      </c>
      <c r="W93">
        <v>41.58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40.61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40.61</v>
      </c>
      <c r="W94">
        <v>40.61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37.71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37.71</v>
      </c>
      <c r="W95">
        <v>37.71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35.78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35.78</v>
      </c>
      <c r="W96">
        <v>35.78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33.85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33.840000000000003</v>
      </c>
      <c r="W97">
        <v>33.85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31.91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31.91</v>
      </c>
      <c r="W98">
        <v>31.91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1.4594499999999997</v>
      </c>
      <c r="L99" s="69">
        <f t="shared" si="1"/>
        <v>0</v>
      </c>
      <c r="M99" s="69">
        <f t="shared" si="1"/>
        <v>5.9132500000000005E-2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1.5185675000000005</v>
      </c>
      <c r="W99">
        <f t="shared" si="1"/>
        <v>1.4594499999999997</v>
      </c>
      <c r="X99">
        <f t="shared" si="1"/>
        <v>5.9132500000000005E-2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11.139239999999999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-7.1989785415298355</v>
      </c>
      <c r="M3">
        <f>EDWPCL!S3</f>
        <v>0</v>
      </c>
      <c r="N3">
        <f>'MSW BWN'!S3</f>
        <v>7.6980571999999983</v>
      </c>
      <c r="O3">
        <f>BRPL_ISGS_exbus!DM3</f>
        <v>969.20992913097564</v>
      </c>
      <c r="P3" s="36">
        <v>118.19548303271172</v>
      </c>
      <c r="Q3" s="36">
        <v>38.31</v>
      </c>
      <c r="R3" s="38">
        <v>0</v>
      </c>
      <c r="S3" s="38">
        <v>0</v>
      </c>
      <c r="T3" s="37">
        <f>SUMPRODUCT(LTA!J3:AN3,LTA!J$101:AN$101,LTA!J$103:AN$103)</f>
        <v>43.34</v>
      </c>
      <c r="U3" s="37">
        <f>SUMPRODUCT(LTA!J3:AN3,LTA!J$102:AN$102,LTA!J$103:AN$103)</f>
        <v>72.789999999999992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-284.79999999999995</v>
      </c>
      <c r="AC3">
        <f>SUMIF(B3:AB3,"&gt;0")*$AC$2-SUMIF(B3:AB3,"&lt;0")*($AC$2/(1-$AC$2))+SUMIF(AI3:AR3,"&gt;0")*$AC$2-SUMIF(AI3:AR3,"&lt;0")*($AC$2/(1-$AC$2))</f>
        <v>15.112400161386772</v>
      </c>
      <c r="AD3">
        <f>SUM(B3:AB3,AI3:AV3)-AC3</f>
        <v>1197.5113306607707</v>
      </c>
      <c r="AE3">
        <f>'IDT-1'!B3</f>
        <v>0</v>
      </c>
      <c r="AF3" s="24"/>
      <c r="AG3">
        <f>SUM(AD3:AF3)</f>
        <v>1197.5113306607707</v>
      </c>
      <c r="AI3" s="34">
        <f>PXIL!H3</f>
        <v>0</v>
      </c>
      <c r="AJ3" s="34">
        <f>PXIL!N3</f>
        <v>0</v>
      </c>
      <c r="AK3" s="34">
        <f>RTM_IEX!H3</f>
        <v>159.55000000000001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-7.1989785415298355</v>
      </c>
      <c r="M4">
        <f>EDWPCL!S4</f>
        <v>0</v>
      </c>
      <c r="N4">
        <f>'MSW BWN'!S4</f>
        <v>7.8502455999999992</v>
      </c>
      <c r="O4">
        <f>BRPL_ISGS_exbus!DM4</f>
        <v>942.93516949933507</v>
      </c>
      <c r="P4" s="36">
        <v>118.19548303271172</v>
      </c>
      <c r="Q4" s="36">
        <v>38.31</v>
      </c>
      <c r="R4" s="38">
        <v>0</v>
      </c>
      <c r="S4" s="38">
        <v>0</v>
      </c>
      <c r="T4" s="37">
        <f>SUMPRODUCT(LTA!J4:AN4,LTA!J$101:AN$101,LTA!J$103:AN$103)</f>
        <v>43.67</v>
      </c>
      <c r="U4" s="37">
        <f>SUMPRODUCT(LTA!J4:AN4,LTA!J$102:AN$102,LTA!J$103:AN$103)</f>
        <v>74.289999999999992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-284.79999999999995</v>
      </c>
      <c r="AC4">
        <f t="shared" ref="AC4:AC67" si="0">SUMIF(B4:AB4,"&gt;0")*$AC$2-SUMIF(B4:AB4,"&lt;0")*($AC$2/(1-$AC$2))+SUMIF(AI4:AR4,"&gt;0")*$AC$2-SUMIF(AI4:AR4,"&lt;0")*($AC$2/(1-$AC$2))</f>
        <v>14.940850563040991</v>
      </c>
      <c r="AD4">
        <f t="shared" ref="AD4:AD67" si="1">SUM(B4:AB4,AI4:AV4)-AC4</f>
        <v>1177.2603090274761</v>
      </c>
      <c r="AE4">
        <f>'IDT-1'!B4</f>
        <v>0</v>
      </c>
      <c r="AF4" s="24"/>
      <c r="AG4">
        <f t="shared" ref="AG4:AG67" si="2">SUM(AD4:AF4)</f>
        <v>1177.2603090274761</v>
      </c>
      <c r="AI4" s="34">
        <f>PXIL!H4</f>
        <v>0</v>
      </c>
      <c r="AJ4" s="34">
        <f>PXIL!N4</f>
        <v>0</v>
      </c>
      <c r="AK4" s="34">
        <f>RTM_IEX!H4</f>
        <v>163.41999999999999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-7.1989785415298355</v>
      </c>
      <c r="M5">
        <f>EDWPCL!S5</f>
        <v>0</v>
      </c>
      <c r="N5">
        <f>'MSW BWN'!S5</f>
        <v>7.6261439999999983</v>
      </c>
      <c r="O5">
        <f>BRPL_ISGS_exbus!DM5</f>
        <v>993.43700237163762</v>
      </c>
      <c r="P5" s="36">
        <v>118.19548303271172</v>
      </c>
      <c r="Q5" s="36">
        <v>38.31</v>
      </c>
      <c r="R5" s="38">
        <v>0</v>
      </c>
      <c r="S5" s="38">
        <v>0</v>
      </c>
      <c r="T5" s="37">
        <f>SUMPRODUCT(LTA!J5:AN5,LTA!J$101:AN$101,LTA!J$103:AN$103)</f>
        <v>44.010000000000005</v>
      </c>
      <c r="U5" s="37">
        <f>SUMPRODUCT(LTA!J5:AN5,LTA!J$102:AN$102,LTA!J$103:AN$103)</f>
        <v>75.289999999999992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-284.79999999999995</v>
      </c>
      <c r="AC5">
        <f t="shared" si="0"/>
        <v>14.464719505728331</v>
      </c>
      <c r="AD5">
        <f t="shared" si="1"/>
        <v>1121.0541713570913</v>
      </c>
      <c r="AE5">
        <f>'IDT-1'!B5</f>
        <v>0</v>
      </c>
      <c r="AF5" s="24"/>
      <c r="AG5">
        <f t="shared" si="2"/>
        <v>1121.0541713570913</v>
      </c>
      <c r="AI5" s="34">
        <f>PXIL!H5</f>
        <v>0</v>
      </c>
      <c r="AJ5" s="34">
        <f>PXIL!N5</f>
        <v>0</v>
      </c>
      <c r="AK5" s="34">
        <f>RTM_IEX!H5</f>
        <v>55.12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-7.1989785415298355</v>
      </c>
      <c r="M6">
        <f>EDWPCL!S6</f>
        <v>0</v>
      </c>
      <c r="N6">
        <f>'MSW BWN'!S6</f>
        <v>7.7632808000000004</v>
      </c>
      <c r="O6">
        <f>BRPL_ISGS_exbus!DM6</f>
        <v>1031.6078881260046</v>
      </c>
      <c r="P6" s="36">
        <v>118.19548303271172</v>
      </c>
      <c r="Q6" s="36">
        <v>38.31</v>
      </c>
      <c r="R6" s="38">
        <v>0</v>
      </c>
      <c r="S6" s="38">
        <v>0</v>
      </c>
      <c r="T6" s="37">
        <f>SUMPRODUCT(LTA!J6:AN6,LTA!J$101:AN$101,LTA!J$103:AN$103)</f>
        <v>44.010000000000005</v>
      </c>
      <c r="U6" s="37">
        <f>SUMPRODUCT(LTA!J6:AN6,LTA!J$102:AN$102,LTA!J$103:AN$103)</f>
        <v>76.09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-284.79999999999995</v>
      </c>
      <c r="AC6">
        <f t="shared" si="0"/>
        <v>14.638918895185013</v>
      </c>
      <c r="AD6">
        <f t="shared" si="1"/>
        <v>1141.6179945220015</v>
      </c>
      <c r="AE6">
        <f>'IDT-1'!B6</f>
        <v>0</v>
      </c>
      <c r="AF6" s="24"/>
      <c r="AG6">
        <f t="shared" si="2"/>
        <v>1141.6179945220015</v>
      </c>
      <c r="AI6" s="34">
        <f>PXIL!H6</f>
        <v>0</v>
      </c>
      <c r="AJ6" s="34">
        <f>PXIL!N6</f>
        <v>0</v>
      </c>
      <c r="AK6" s="34">
        <f>RTM_IEX!H6</f>
        <v>36.75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-7.1989785415298355</v>
      </c>
      <c r="M7">
        <f>EDWPCL!S7</f>
        <v>0</v>
      </c>
      <c r="N7">
        <f>'MSW BWN'!S7</f>
        <v>7.6495575999999996</v>
      </c>
      <c r="O7">
        <f>BRPL_ISGS_exbus!DM7</f>
        <v>1034.4212779260044</v>
      </c>
      <c r="P7" s="36">
        <v>118.19548303271172</v>
      </c>
      <c r="Q7" s="36">
        <v>38.31</v>
      </c>
      <c r="R7" s="38">
        <v>0</v>
      </c>
      <c r="S7" s="38">
        <v>0</v>
      </c>
      <c r="T7" s="37">
        <f>SUMPRODUCT(LTA!J7:AN7,LTA!J$101:AN$101,LTA!J$103:AN$103)</f>
        <v>44.010000000000005</v>
      </c>
      <c r="U7" s="37">
        <f>SUMPRODUCT(LTA!J7:AN7,LTA!J$102:AN$102,LTA!J$103:AN$103)</f>
        <v>77.55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-284.79999999999995</v>
      </c>
      <c r="AC7">
        <f t="shared" si="0"/>
        <v>14.43824009462501</v>
      </c>
      <c r="AD7">
        <f t="shared" si="1"/>
        <v>1117.9283399225615</v>
      </c>
      <c r="AE7">
        <f>'IDT-1'!B7</f>
        <v>0</v>
      </c>
      <c r="AF7" s="24"/>
      <c r="AG7">
        <f t="shared" si="2"/>
        <v>1117.9283399225615</v>
      </c>
      <c r="AI7" s="34">
        <f>PXIL!H7</f>
        <v>0</v>
      </c>
      <c r="AJ7" s="34">
        <f>PXIL!N7</f>
        <v>0</v>
      </c>
      <c r="AK7" s="34">
        <f>RTM_IEX!H7</f>
        <v>8.6999999999999993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-7.1617866367209455</v>
      </c>
      <c r="M8">
        <f>EDWPCL!S8</f>
        <v>0</v>
      </c>
      <c r="N8">
        <f>'MSW BWN'!S8</f>
        <v>7.6579195999999987</v>
      </c>
      <c r="O8">
        <f>BRPL_ISGS_exbus!DM8</f>
        <v>1034.7476983100973</v>
      </c>
      <c r="P8" s="36">
        <v>118.19548303271172</v>
      </c>
      <c r="Q8" s="36">
        <v>38.31</v>
      </c>
      <c r="R8" s="38">
        <v>0</v>
      </c>
      <c r="S8" s="38">
        <v>0</v>
      </c>
      <c r="T8" s="37">
        <f>SUMPRODUCT(LTA!J8:AN8,LTA!J$101:AN$101,LTA!J$103:AN$103)</f>
        <v>43.989999999999995</v>
      </c>
      <c r="U8" s="37">
        <f>SUMPRODUCT(LTA!J8:AN8,LTA!J$102:AN$102,LTA!J$103:AN$103)</f>
        <v>78.05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-284.79999999999995</v>
      </c>
      <c r="AC8">
        <f t="shared" si="0"/>
        <v>14.672241208159667</v>
      </c>
      <c r="AD8">
        <f t="shared" si="1"/>
        <v>1145.6263130979285</v>
      </c>
      <c r="AE8">
        <f>'IDT-1'!B8</f>
        <v>0</v>
      </c>
      <c r="AF8" s="24"/>
      <c r="AG8">
        <f t="shared" si="2"/>
        <v>1145.6263130979285</v>
      </c>
      <c r="AI8" s="34">
        <f>PXIL!H8</f>
        <v>0</v>
      </c>
      <c r="AJ8" s="34">
        <f>PXIL!N8</f>
        <v>0</v>
      </c>
      <c r="AK8" s="34">
        <f>RTM_IEX!H8</f>
        <v>35.78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-7.1989785415298355</v>
      </c>
      <c r="M9">
        <f>EDWPCL!S9</f>
        <v>0</v>
      </c>
      <c r="N9">
        <f>'MSW BWN'!S9</f>
        <v>7.6177819999999983</v>
      </c>
      <c r="O9">
        <f>BRPL_ISGS_exbus!DM9</f>
        <v>991.12255699553032</v>
      </c>
      <c r="P9" s="36">
        <v>118.19548303271172</v>
      </c>
      <c r="Q9" s="36">
        <v>38.31</v>
      </c>
      <c r="R9" s="38">
        <v>0</v>
      </c>
      <c r="S9" s="38">
        <v>0</v>
      </c>
      <c r="T9" s="37">
        <f>SUMPRODUCT(LTA!J9:AN9,LTA!J$101:AN$101,LTA!J$103:AN$103)</f>
        <v>43.989999999999995</v>
      </c>
      <c r="U9" s="37">
        <f>SUMPRODUCT(LTA!J9:AN9,LTA!J$102:AN$102,LTA!J$103:AN$103)</f>
        <v>78.349999999999994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-284.79999999999995</v>
      </c>
      <c r="AC9">
        <f t="shared" si="0"/>
        <v>14.00773592376903</v>
      </c>
      <c r="AD9">
        <f t="shared" si="1"/>
        <v>1067.1083475629432</v>
      </c>
      <c r="AE9">
        <f>'IDT-1'!B9</f>
        <v>0</v>
      </c>
      <c r="AF9" s="24"/>
      <c r="AG9">
        <f t="shared" si="2"/>
        <v>1067.1083475629432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-7.1989785415298355</v>
      </c>
      <c r="M10">
        <f>EDWPCL!S10</f>
        <v>0</v>
      </c>
      <c r="N10">
        <f>'MSW BWN'!S10</f>
        <v>7.6094199999999992</v>
      </c>
      <c r="O10">
        <f>BRPL_ISGS_exbus!DM10</f>
        <v>990.28416150772262</v>
      </c>
      <c r="P10" s="36">
        <v>118.19548303271172</v>
      </c>
      <c r="Q10" s="36">
        <v>38.31</v>
      </c>
      <c r="R10" s="38">
        <v>0</v>
      </c>
      <c r="S10" s="38">
        <v>0</v>
      </c>
      <c r="T10" s="37">
        <f>SUMPRODUCT(LTA!J10:AN10,LTA!J$101:AN$101,LTA!J$103:AN$103)</f>
        <v>44.33</v>
      </c>
      <c r="U10" s="37">
        <f>SUMPRODUCT(LTA!J10:AN10,LTA!J$102:AN$102,LTA!J$103:AN$103)</f>
        <v>78.849999999999994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-284.79999999999995</v>
      </c>
      <c r="AC10">
        <f t="shared" si="0"/>
        <v>14.007679160871444</v>
      </c>
      <c r="AD10">
        <f t="shared" si="1"/>
        <v>1067.101646838033</v>
      </c>
      <c r="AE10">
        <f>'IDT-1'!B10</f>
        <v>0</v>
      </c>
      <c r="AF10" s="24"/>
      <c r="AG10">
        <f t="shared" si="2"/>
        <v>1067.101646838033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-7.1989785415298355</v>
      </c>
      <c r="M11">
        <f>EDWPCL!S11</f>
        <v>0</v>
      </c>
      <c r="N11">
        <f>'MSW BWN'!S11</f>
        <v>7.642868</v>
      </c>
      <c r="O11">
        <f>BRPL_ISGS_exbus!DM11</f>
        <v>942.1850212880961</v>
      </c>
      <c r="P11" s="36">
        <v>118.19548303271172</v>
      </c>
      <c r="Q11" s="36">
        <v>38.31</v>
      </c>
      <c r="R11" s="38">
        <v>0</v>
      </c>
      <c r="S11" s="38">
        <v>0</v>
      </c>
      <c r="T11" s="37">
        <f>SUMPRODUCT(LTA!J11:AN11,LTA!J$101:AN$101,LTA!J$103:AN$103)</f>
        <v>44.33</v>
      </c>
      <c r="U11" s="37">
        <f>SUMPRODUCT(LTA!J11:AN11,LTA!J$102:AN$102,LTA!J$103:AN$103)</f>
        <v>79.349999999999994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-284.79999999999995</v>
      </c>
      <c r="AC11">
        <f t="shared" si="0"/>
        <v>13.876171346226581</v>
      </c>
      <c r="AD11">
        <f t="shared" si="1"/>
        <v>1051.5774624330516</v>
      </c>
      <c r="AE11">
        <f>'IDT-1'!B11</f>
        <v>0</v>
      </c>
      <c r="AF11" s="24"/>
      <c r="AG11">
        <f t="shared" si="2"/>
        <v>1051.5774624330516</v>
      </c>
      <c r="AI11" s="34">
        <f>PXIL!H11</f>
        <v>0</v>
      </c>
      <c r="AJ11" s="34">
        <f>PXIL!N11</f>
        <v>0</v>
      </c>
      <c r="AK11" s="34">
        <f>RTM_IEX!H11</f>
        <v>31.91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-7.1989785415298355</v>
      </c>
      <c r="M12">
        <f>EDWPCL!S12</f>
        <v>0</v>
      </c>
      <c r="N12">
        <f>'MSW BWN'!S12</f>
        <v>7.5692823999999987</v>
      </c>
      <c r="O12">
        <f>BRPL_ISGS_exbus!DM12</f>
        <v>941.93438063871145</v>
      </c>
      <c r="P12" s="36">
        <v>118.19548303271172</v>
      </c>
      <c r="Q12" s="36">
        <v>38.31</v>
      </c>
      <c r="R12" s="38">
        <v>0</v>
      </c>
      <c r="S12" s="38">
        <v>0</v>
      </c>
      <c r="T12" s="37">
        <f>SUMPRODUCT(LTA!J12:AN12,LTA!J$101:AN$101,LTA!J$103:AN$103)</f>
        <v>44.67</v>
      </c>
      <c r="U12" s="37">
        <f>SUMPRODUCT(LTA!J12:AN12,LTA!J$102:AN$102,LTA!J$103:AN$103)</f>
        <v>79.849999999999994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-284.79999999999995</v>
      </c>
      <c r="AC12">
        <f t="shared" si="0"/>
        <v>13.831783845731753</v>
      </c>
      <c r="AD12">
        <f t="shared" si="1"/>
        <v>1046.3376236841616</v>
      </c>
      <c r="AE12">
        <f>'IDT-1'!B12</f>
        <v>0</v>
      </c>
      <c r="AF12" s="24"/>
      <c r="AG12">
        <f t="shared" si="2"/>
        <v>1046.3376236841616</v>
      </c>
      <c r="AI12" s="34">
        <f>PXIL!H12</f>
        <v>0</v>
      </c>
      <c r="AJ12" s="34">
        <f>PXIL!N12</f>
        <v>0</v>
      </c>
      <c r="AK12" s="34">
        <f>RTM_IEX!H12</f>
        <v>26.11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-7.1989785415298355</v>
      </c>
      <c r="M13">
        <f>EDWPCL!S13</f>
        <v>0</v>
      </c>
      <c r="N13">
        <f>'MSW BWN'!S13</f>
        <v>7.4421799999999996</v>
      </c>
      <c r="O13">
        <f>BRPL_ISGS_exbus!DM13</f>
        <v>941.93447458947799</v>
      </c>
      <c r="P13" s="36">
        <v>118.19548303271172</v>
      </c>
      <c r="Q13" s="36">
        <v>38.31</v>
      </c>
      <c r="R13" s="38">
        <v>0</v>
      </c>
      <c r="S13" s="38">
        <v>0</v>
      </c>
      <c r="T13" s="37">
        <f>SUMPRODUCT(LTA!J13:AN13,LTA!J$101:AN$101,LTA!J$103:AN$103)</f>
        <v>52.67</v>
      </c>
      <c r="U13" s="37">
        <f>SUMPRODUCT(LTA!J13:AN13,LTA!J$102:AN$102,LTA!J$103:AN$103)</f>
        <v>79.849999999999994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-284.79999999999995</v>
      </c>
      <c r="AC13">
        <f t="shared" si="0"/>
        <v>13.906064974758189</v>
      </c>
      <c r="AD13">
        <f t="shared" si="1"/>
        <v>1055.1063341059016</v>
      </c>
      <c r="AE13">
        <f>'IDT-1'!B13</f>
        <v>0</v>
      </c>
      <c r="AF13" s="24"/>
      <c r="AG13">
        <f t="shared" si="2"/>
        <v>1055.1063341059016</v>
      </c>
      <c r="AI13" s="34">
        <f>PXIL!H13</f>
        <v>0</v>
      </c>
      <c r="AJ13" s="34">
        <f>PXIL!N13</f>
        <v>0</v>
      </c>
      <c r="AK13" s="34">
        <f>RTM_IEX!H13</f>
        <v>27.08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-7.1989785415298355</v>
      </c>
      <c r="M14">
        <f>EDWPCL!S14</f>
        <v>0</v>
      </c>
      <c r="N14">
        <f>'MSW BWN'!S14</f>
        <v>7.5542308</v>
      </c>
      <c r="O14">
        <f>BRPL_ISGS_exbus!DM14</f>
        <v>941.93447458947799</v>
      </c>
      <c r="P14" s="36">
        <v>118.19548303271172</v>
      </c>
      <c r="Q14" s="36">
        <v>38.31</v>
      </c>
      <c r="R14" s="38">
        <v>0</v>
      </c>
      <c r="S14" s="38">
        <v>0</v>
      </c>
      <c r="T14" s="37">
        <f>SUMPRODUCT(LTA!J14:AN14,LTA!J$101:AN$101,LTA!J$103:AN$103)</f>
        <v>52.34</v>
      </c>
      <c r="U14" s="37">
        <f>SUMPRODUCT(LTA!J14:AN14,LTA!J$102:AN$102,LTA!J$103:AN$103)</f>
        <v>80.349999999999994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-284.79999999999995</v>
      </c>
      <c r="AC14">
        <f t="shared" si="0"/>
        <v>13.892138201478192</v>
      </c>
      <c r="AD14">
        <f t="shared" si="1"/>
        <v>1053.4623116791818</v>
      </c>
      <c r="AE14">
        <f>'IDT-1'!B14</f>
        <v>0</v>
      </c>
      <c r="AF14" s="24"/>
      <c r="AG14">
        <f t="shared" si="2"/>
        <v>1053.4623116791818</v>
      </c>
      <c r="AI14" s="34">
        <f>PXIL!H14</f>
        <v>0</v>
      </c>
      <c r="AJ14" s="34">
        <f>PXIL!N14</f>
        <v>0</v>
      </c>
      <c r="AK14" s="34">
        <f>RTM_IEX!H14</f>
        <v>25.14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-7.1989785415298355</v>
      </c>
      <c r="M15">
        <f>EDWPCL!S15</f>
        <v>0</v>
      </c>
      <c r="N15">
        <f>'MSW BWN'!S15</f>
        <v>7.6261439999999983</v>
      </c>
      <c r="O15">
        <f>BRPL_ISGS_exbus!DM15</f>
        <v>935.71403045550517</v>
      </c>
      <c r="P15" s="36">
        <v>118.19548303271172</v>
      </c>
      <c r="Q15" s="36">
        <v>38.31</v>
      </c>
      <c r="R15" s="38">
        <v>0</v>
      </c>
      <c r="S15" s="38">
        <v>0</v>
      </c>
      <c r="T15" s="37">
        <f>SUMPRODUCT(LTA!J15:AN15,LTA!J$101:AN$101,LTA!J$103:AN$103)</f>
        <v>53.010000000000005</v>
      </c>
      <c r="U15" s="37">
        <f>SUMPRODUCT(LTA!J15:AN15,LTA!J$102:AN$102,LTA!J$103:AN$103)</f>
        <v>90.39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-284.79999999999995</v>
      </c>
      <c r="AC15">
        <f t="shared" si="0"/>
        <v>13.719278541632818</v>
      </c>
      <c r="AD15">
        <f t="shared" si="1"/>
        <v>1033.0566404050544</v>
      </c>
      <c r="AE15">
        <f>'IDT-1'!B15</f>
        <v>0</v>
      </c>
      <c r="AF15" s="24"/>
      <c r="AG15">
        <f t="shared" si="2"/>
        <v>1033.0566404050544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-7.1673284671532862</v>
      </c>
      <c r="M16">
        <f>EDWPCL!S16</f>
        <v>0</v>
      </c>
      <c r="N16">
        <f>'MSW BWN'!S16</f>
        <v>7.5625928</v>
      </c>
      <c r="O16">
        <f>BRPL_ISGS_exbus!DM16</f>
        <v>935.94403050295853</v>
      </c>
      <c r="P16" s="36">
        <v>118.19548303271172</v>
      </c>
      <c r="Q16" s="36">
        <v>38.309999999999995</v>
      </c>
      <c r="R16" s="38">
        <v>0</v>
      </c>
      <c r="S16" s="38">
        <v>0</v>
      </c>
      <c r="T16" s="37">
        <f>SUMPRODUCT(LTA!J16:AN16,LTA!J$101:AN$101,LTA!J$103:AN$103)</f>
        <v>52.33</v>
      </c>
      <c r="U16" s="37">
        <f>SUMPRODUCT(LTA!J16:AN16,LTA!J$102:AN$102,LTA!J$103:AN$103)</f>
        <v>89.89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-284.79999999999995</v>
      </c>
      <c r="AC16">
        <f t="shared" si="0"/>
        <v>13.710496599179379</v>
      </c>
      <c r="AD16">
        <f t="shared" si="1"/>
        <v>1032.0835212693378</v>
      </c>
      <c r="AE16">
        <f>'IDT-1'!B16</f>
        <v>0</v>
      </c>
      <c r="AF16" s="24"/>
      <c r="AG16">
        <f t="shared" si="2"/>
        <v>1032.0835212693378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-7.1989785415298355</v>
      </c>
      <c r="M17">
        <f>EDWPCL!S17</f>
        <v>0</v>
      </c>
      <c r="N17">
        <f>'MSW BWN'!S17</f>
        <v>7.2481815999999997</v>
      </c>
      <c r="O17">
        <f>BRPL_ISGS_exbus!DM17</f>
        <v>943.06473113340053</v>
      </c>
      <c r="P17" s="36">
        <v>118.19548303271172</v>
      </c>
      <c r="Q17" s="36">
        <v>38.309999999999995</v>
      </c>
      <c r="R17" s="38">
        <v>0</v>
      </c>
      <c r="S17" s="38">
        <v>0</v>
      </c>
      <c r="T17" s="37">
        <f>SUMPRODUCT(LTA!J17:AN17,LTA!J$101:AN$101,LTA!J$103:AN$103)</f>
        <v>51.66</v>
      </c>
      <c r="U17" s="37">
        <f>SUMPRODUCT(LTA!J17:AN17,LTA!J$102:AN$102,LTA!J$103:AN$103)</f>
        <v>88.89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-284.79999999999995</v>
      </c>
      <c r="AC17">
        <f t="shared" si="0"/>
        <v>13.821678804966252</v>
      </c>
      <c r="AD17">
        <f t="shared" si="1"/>
        <v>1029.0769784196164</v>
      </c>
      <c r="AE17">
        <f>'IDT-1'!B17</f>
        <v>0</v>
      </c>
      <c r="AF17" s="24"/>
      <c r="AG17">
        <f t="shared" si="2"/>
        <v>1029.0769784196164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-7.1989785415298355</v>
      </c>
      <c r="M18">
        <f>EDWPCL!S18</f>
        <v>0</v>
      </c>
      <c r="N18">
        <f>'MSW BWN'!S18</f>
        <v>7.6746435999999996</v>
      </c>
      <c r="O18">
        <f>BRPL_ISGS_exbus!DM18</f>
        <v>952.99893904883879</v>
      </c>
      <c r="P18" s="36">
        <v>118.19548303271172</v>
      </c>
      <c r="Q18" s="36">
        <v>38.309999999999995</v>
      </c>
      <c r="R18" s="38">
        <v>0</v>
      </c>
      <c r="S18" s="38">
        <v>0</v>
      </c>
      <c r="T18" s="37">
        <f>SUMPRODUCT(LTA!J18:AN18,LTA!J$101:AN$101,LTA!J$103:AN$103)</f>
        <v>50.67</v>
      </c>
      <c r="U18" s="37">
        <f>SUMPRODUCT(LTA!J18:AN18,LTA!J$102:AN$102,LTA!J$103:AN$103)</f>
        <v>87.89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-284.79999999999995</v>
      </c>
      <c r="AC18">
        <f t="shared" si="0"/>
        <v>13.917405905430602</v>
      </c>
      <c r="AD18">
        <f t="shared" si="1"/>
        <v>1034.3519212345905</v>
      </c>
      <c r="AE18">
        <f>'IDT-1'!B18</f>
        <v>0</v>
      </c>
      <c r="AF18" s="24"/>
      <c r="AG18">
        <f t="shared" si="2"/>
        <v>1034.3519212345905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-7.1989785415298355</v>
      </c>
      <c r="M19">
        <f>EDWPCL!S19</f>
        <v>0</v>
      </c>
      <c r="N19">
        <f>'MSW BWN'!S19</f>
        <v>7.3284567999999988</v>
      </c>
      <c r="O19">
        <f>BRPL_ISGS_exbus!DM19</f>
        <v>952.99893904883879</v>
      </c>
      <c r="P19" s="36">
        <v>118.19548303271172</v>
      </c>
      <c r="Q19" s="36">
        <v>38.309999999999995</v>
      </c>
      <c r="R19" s="38">
        <v>0</v>
      </c>
      <c r="S19" s="38">
        <v>0</v>
      </c>
      <c r="T19" s="37">
        <f>SUMPRODUCT(LTA!J19:AN19,LTA!J$101:AN$101,LTA!J$103:AN$103)</f>
        <v>61.33</v>
      </c>
      <c r="U19" s="37">
        <f>SUMPRODUCT(LTA!J19:AN19,LTA!J$102:AN$102,LTA!J$103:AN$103)</f>
        <v>88.09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-284.79999999999995</v>
      </c>
      <c r="AC19">
        <f t="shared" si="0"/>
        <v>13.954894989961264</v>
      </c>
      <c r="AD19">
        <f t="shared" si="1"/>
        <v>1050.8282453500594</v>
      </c>
      <c r="AE19">
        <f>'IDT-1'!B19</f>
        <v>0</v>
      </c>
      <c r="AF19" s="24"/>
      <c r="AG19">
        <f t="shared" si="2"/>
        <v>1050.8282453500594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-7.1478528916339146</v>
      </c>
      <c r="M20">
        <f>EDWPCL!S20</f>
        <v>0</v>
      </c>
      <c r="N20">
        <f>'MSW BWN'!S20</f>
        <v>6.9521667999999988</v>
      </c>
      <c r="O20">
        <f>BRPL_ISGS_exbus!DM20</f>
        <v>958.96500009314263</v>
      </c>
      <c r="P20" s="36">
        <v>118.19548303271172</v>
      </c>
      <c r="Q20" s="36">
        <v>38.309999999999995</v>
      </c>
      <c r="R20" s="38">
        <v>0</v>
      </c>
      <c r="S20" s="38">
        <v>0</v>
      </c>
      <c r="T20" s="37">
        <f>SUMPRODUCT(LTA!J20:AN20,LTA!J$101:AN$101,LTA!J$103:AN$103)</f>
        <v>59.34</v>
      </c>
      <c r="U20" s="37">
        <f>SUMPRODUCT(LTA!J20:AN20,LTA!J$102:AN$102,LTA!J$103:AN$103)</f>
        <v>86.59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-284.79999999999995</v>
      </c>
      <c r="AC20">
        <f t="shared" si="0"/>
        <v>14.010972184664915</v>
      </c>
      <c r="AD20">
        <f t="shared" si="1"/>
        <v>1067.5930648495555</v>
      </c>
      <c r="AE20">
        <f>'IDT-1'!B20</f>
        <v>0</v>
      </c>
      <c r="AF20" s="24"/>
      <c r="AG20">
        <f t="shared" si="2"/>
        <v>1067.5930648495555</v>
      </c>
      <c r="AI20" s="34">
        <f>PXIL!H20</f>
        <v>0</v>
      </c>
      <c r="AJ20" s="34">
        <f>PXIL!N20</f>
        <v>0</v>
      </c>
      <c r="AK20" s="34">
        <f>RTM_IEX!H20</f>
        <v>9.67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-7.0982930937675466</v>
      </c>
      <c r="M21">
        <f>EDWPCL!S21</f>
        <v>0</v>
      </c>
      <c r="N21">
        <f>'MSW BWN'!S21</f>
        <v>7.3217671999999991</v>
      </c>
      <c r="O21">
        <f>BRPL_ISGS_exbus!DM21</f>
        <v>966.36405148419726</v>
      </c>
      <c r="P21" s="36">
        <v>118.19548303271172</v>
      </c>
      <c r="Q21" s="36">
        <v>38.309999999999995</v>
      </c>
      <c r="R21" s="38">
        <v>0</v>
      </c>
      <c r="S21" s="38">
        <v>0</v>
      </c>
      <c r="T21" s="37">
        <f>SUMPRODUCT(LTA!J21:AN21,LTA!J$101:AN$101,LTA!J$103:AN$103)</f>
        <v>57.66</v>
      </c>
      <c r="U21" s="37">
        <f>SUMPRODUCT(LTA!J21:AN21,LTA!J$102:AN$102,LTA!J$103:AN$103)</f>
        <v>85.59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-284.79999999999995</v>
      </c>
      <c r="AC21">
        <f t="shared" si="0"/>
        <v>14.037001030845238</v>
      </c>
      <c r="AD21">
        <f t="shared" si="1"/>
        <v>1070.7652475922964</v>
      </c>
      <c r="AE21">
        <f>'IDT-1'!B21</f>
        <v>0</v>
      </c>
      <c r="AF21" s="24"/>
      <c r="AG21">
        <f t="shared" si="2"/>
        <v>1070.7652475922964</v>
      </c>
      <c r="AI21" s="34">
        <f>PXIL!H21</f>
        <v>0</v>
      </c>
      <c r="AJ21" s="34">
        <f>PXIL!N21</f>
        <v>0</v>
      </c>
      <c r="AK21" s="34">
        <f>RTM_IEX!H21</f>
        <v>7.73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-6.628820887142056</v>
      </c>
      <c r="M22">
        <f>EDWPCL!S22</f>
        <v>0</v>
      </c>
      <c r="N22">
        <f>'MSW BWN'!S22</f>
        <v>7.0642175999999992</v>
      </c>
      <c r="O22">
        <f>BRPL_ISGS_exbus!DM22</f>
        <v>980.27037194569834</v>
      </c>
      <c r="P22" s="36">
        <v>118.19548303271172</v>
      </c>
      <c r="Q22" s="36">
        <v>38.31</v>
      </c>
      <c r="R22" s="38">
        <v>0</v>
      </c>
      <c r="S22" s="38">
        <v>0</v>
      </c>
      <c r="T22" s="37">
        <f>SUMPRODUCT(LTA!J22:AN22,LTA!J$101:AN$101,LTA!J$103:AN$103)</f>
        <v>55.67</v>
      </c>
      <c r="U22" s="37">
        <f>SUMPRODUCT(LTA!J22:AN22,LTA!J$102:AN$102,LTA!J$103:AN$103)</f>
        <v>86.09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-284.79999999999995</v>
      </c>
      <c r="AC22">
        <f t="shared" si="0"/>
        <v>14.18387773297207</v>
      </c>
      <c r="AD22">
        <f t="shared" si="1"/>
        <v>1089.0466139582959</v>
      </c>
      <c r="AE22">
        <f>'IDT-1'!B22</f>
        <v>0</v>
      </c>
      <c r="AF22" s="24"/>
      <c r="AG22">
        <f t="shared" si="2"/>
        <v>1089.0466139582959</v>
      </c>
      <c r="AI22" s="34">
        <f>PXIL!H22</f>
        <v>0</v>
      </c>
      <c r="AJ22" s="34">
        <f>PXIL!N22</f>
        <v>0</v>
      </c>
      <c r="AK22" s="34">
        <f>RTM_IEX!H22</f>
        <v>13.53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11.139239999999999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-7.1210937675463226</v>
      </c>
      <c r="M23">
        <f>EDWPCL!S23</f>
        <v>0</v>
      </c>
      <c r="N23">
        <f>'MSW BWN'!S23</f>
        <v>7.2247680000000001</v>
      </c>
      <c r="O23">
        <f>BRPL_ISGS_exbus!DM23</f>
        <v>1042.2379370208732</v>
      </c>
      <c r="P23" s="36">
        <v>118.19548303271172</v>
      </c>
      <c r="Q23" s="36">
        <v>38.31</v>
      </c>
      <c r="R23" s="38">
        <v>0</v>
      </c>
      <c r="S23" s="38">
        <v>0</v>
      </c>
      <c r="T23" s="37">
        <f>SUMPRODUCT(LTA!J23:AN23,LTA!J$101:AN$101,LTA!J$103:AN$103)</f>
        <v>50.34</v>
      </c>
      <c r="U23" s="37">
        <f>SUMPRODUCT(LTA!J23:AN23,LTA!J$102:AN$102,LTA!J$103:AN$103)</f>
        <v>86.55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-284.79999999999995</v>
      </c>
      <c r="AC23">
        <f t="shared" si="0"/>
        <v>14.690902547775352</v>
      </c>
      <c r="AD23">
        <f t="shared" si="1"/>
        <v>1115.7754317382633</v>
      </c>
      <c r="AE23">
        <f>'IDT-1'!B23</f>
        <v>0</v>
      </c>
      <c r="AF23" s="24"/>
      <c r="AG23">
        <f t="shared" si="2"/>
        <v>1115.7754317382633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-16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11.139239999999999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-7.1989785415298355</v>
      </c>
      <c r="M24">
        <f>EDWPCL!S24</f>
        <v>0</v>
      </c>
      <c r="N24">
        <f>'MSW BWN'!S24</f>
        <v>7.9556067999999982</v>
      </c>
      <c r="O24">
        <f>BRPL_ISGS_exbus!DM24</f>
        <v>1046.7581347032246</v>
      </c>
      <c r="P24" s="36">
        <v>118.19548303271172</v>
      </c>
      <c r="Q24" s="36">
        <v>38.31</v>
      </c>
      <c r="R24" s="38">
        <v>0</v>
      </c>
      <c r="S24" s="38">
        <v>0</v>
      </c>
      <c r="T24" s="37">
        <f>SUMPRODUCT(LTA!J24:AN24,LTA!J$101:AN$101,LTA!J$103:AN$103)</f>
        <v>49.33</v>
      </c>
      <c r="U24" s="37">
        <f>SUMPRODUCT(LTA!J24:AN24,LTA!J$102:AN$102,LTA!J$103:AN$103)</f>
        <v>87.05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-284.79999999999995</v>
      </c>
      <c r="AC24">
        <f t="shared" si="0"/>
        <v>14.660864504833661</v>
      </c>
      <c r="AD24">
        <f t="shared" si="1"/>
        <v>1144.208621489573</v>
      </c>
      <c r="AE24">
        <f>'IDT-1'!B24</f>
        <v>0</v>
      </c>
      <c r="AF24" s="24"/>
      <c r="AG24">
        <f t="shared" si="2"/>
        <v>1144.208621489573</v>
      </c>
      <c r="AI24" s="34">
        <f>PXIL!H24</f>
        <v>0</v>
      </c>
      <c r="AJ24" s="34">
        <f>PXIL!N24</f>
        <v>0</v>
      </c>
      <c r="AK24" s="34">
        <f>RTM_IEX!H24</f>
        <v>7.74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99.605540183568394</v>
      </c>
      <c r="J25">
        <f>Bawana_RLNG!P25</f>
        <v>0</v>
      </c>
      <c r="K25">
        <f>Bawana_Spot!P25</f>
        <v>0</v>
      </c>
      <c r="L25">
        <f>TWOMCL!O25</f>
        <v>-7.1989785415298355</v>
      </c>
      <c r="M25">
        <f>EDWPCL!S25</f>
        <v>0</v>
      </c>
      <c r="N25">
        <f>'MSW BWN'!S25</f>
        <v>8.1562947999999995</v>
      </c>
      <c r="O25">
        <f>BRPL_ISGS_exbus!DM25</f>
        <v>1076.5548401272492</v>
      </c>
      <c r="P25" s="36">
        <v>118.19548303271172</v>
      </c>
      <c r="Q25" s="36">
        <v>38.31</v>
      </c>
      <c r="R25" s="38">
        <v>0</v>
      </c>
      <c r="S25" s="38">
        <v>0</v>
      </c>
      <c r="T25" s="37">
        <f>SUMPRODUCT(LTA!J25:AN25,LTA!J$101:AN$101,LTA!J$103:AN$103)</f>
        <v>48.33</v>
      </c>
      <c r="U25" s="37">
        <f>SUMPRODUCT(LTA!J25:AN25,LTA!J$102:AN$102,LTA!J$103:AN$103)</f>
        <v>87.55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-284.79999999999995</v>
      </c>
      <c r="AC25">
        <f t="shared" si="0"/>
        <v>14.974713147137443</v>
      </c>
      <c r="AD25">
        <f t="shared" si="1"/>
        <v>1181.257706454862</v>
      </c>
      <c r="AE25">
        <f>'IDT-1'!B25</f>
        <v>0</v>
      </c>
      <c r="AF25" s="24"/>
      <c r="AG25">
        <f t="shared" si="2"/>
        <v>1181.257706454862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99.605540183568394</v>
      </c>
      <c r="J26">
        <f>Bawana_RLNG!P26</f>
        <v>0</v>
      </c>
      <c r="K26">
        <f>Bawana_Spot!P26</f>
        <v>0</v>
      </c>
      <c r="L26">
        <f>TWOMCL!O26</f>
        <v>-7.1989785415298355</v>
      </c>
      <c r="M26">
        <f>EDWPCL!S26</f>
        <v>0</v>
      </c>
      <c r="N26">
        <f>'MSW BWN'!S26</f>
        <v>7.9790203999999996</v>
      </c>
      <c r="O26">
        <f>BRPL_ISGS_exbus!DM26</f>
        <v>1103.58683585167</v>
      </c>
      <c r="P26" s="36">
        <v>118.19548303271172</v>
      </c>
      <c r="Q26" s="36">
        <v>38.31</v>
      </c>
      <c r="R26" s="38">
        <v>0</v>
      </c>
      <c r="S26" s="38">
        <v>0</v>
      </c>
      <c r="T26" s="37">
        <f>SUMPRODUCT(LTA!J26:AN26,LTA!J$101:AN$101,LTA!J$103:AN$103)</f>
        <v>46.989999999999995</v>
      </c>
      <c r="U26" s="37">
        <f>SUMPRODUCT(LTA!J26:AN26,LTA!J$102:AN$102,LTA!J$103:AN$103)</f>
        <v>88.05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-284.79999999999995</v>
      </c>
      <c r="AC26">
        <f t="shared" si="0"/>
        <v>15.193236806262576</v>
      </c>
      <c r="AD26">
        <f t="shared" si="1"/>
        <v>1207.0539041201578</v>
      </c>
      <c r="AE26">
        <f>'IDT-1'!B26</f>
        <v>0</v>
      </c>
      <c r="AF26" s="24"/>
      <c r="AG26">
        <f t="shared" si="2"/>
        <v>1207.0539041201578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11.139239999999999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-7.1989785415298355</v>
      </c>
      <c r="M27">
        <f>EDWPCL!S27</f>
        <v>0</v>
      </c>
      <c r="N27">
        <f>'MSW BWN'!S27</f>
        <v>7.5224551999999996</v>
      </c>
      <c r="O27">
        <f>BRPL_ISGS_exbus!DM27</f>
        <v>1108.0024199294041</v>
      </c>
      <c r="P27" s="36">
        <v>118.19548303271172</v>
      </c>
      <c r="Q27" s="36">
        <v>38.31</v>
      </c>
      <c r="R27" s="38">
        <v>0</v>
      </c>
      <c r="S27" s="38">
        <v>0</v>
      </c>
      <c r="T27" s="37">
        <f>SUMPRODUCT(LTA!J27:AN27,LTA!J$101:AN$101,LTA!J$103:AN$103)</f>
        <v>44.67</v>
      </c>
      <c r="U27" s="37">
        <f>SUMPRODUCT(LTA!J27:AN27,LTA!J$102:AN$102,LTA!J$103:AN$103)</f>
        <v>86.09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-266.89999999999998</v>
      </c>
      <c r="AC27">
        <f t="shared" si="0"/>
        <v>15.275740304018056</v>
      </c>
      <c r="AD27">
        <f t="shared" si="1"/>
        <v>1252.7448793165681</v>
      </c>
      <c r="AE27">
        <f>'IDT-1'!B27</f>
        <v>0</v>
      </c>
      <c r="AF27" s="24"/>
      <c r="AG27">
        <f t="shared" si="2"/>
        <v>1252.7448793165681</v>
      </c>
      <c r="AI27" s="34">
        <f>PXIL!H27</f>
        <v>0</v>
      </c>
      <c r="AJ27" s="34">
        <f>PXIL!N27</f>
        <v>0</v>
      </c>
      <c r="AK27" s="34">
        <f>RTM_IEX!H27</f>
        <v>28.05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-7.1989785415298355</v>
      </c>
      <c r="M28">
        <f>EDWPCL!S28</f>
        <v>0</v>
      </c>
      <c r="N28">
        <f>'MSW BWN'!S28</f>
        <v>7.5375067999999992</v>
      </c>
      <c r="O28">
        <f>BRPL_ISGS_exbus!DM28</f>
        <v>1150.9023818681576</v>
      </c>
      <c r="P28" s="36">
        <v>118.19548303271172</v>
      </c>
      <c r="Q28" s="36">
        <v>38.31</v>
      </c>
      <c r="R28" s="38">
        <v>1.7800000000000002</v>
      </c>
      <c r="S28" s="38">
        <v>0</v>
      </c>
      <c r="T28" s="37">
        <f>SUMPRODUCT(LTA!J28:AN28,LTA!J$101:AN$101,LTA!J$103:AN$103)</f>
        <v>43.68</v>
      </c>
      <c r="U28" s="37">
        <f>SUMPRODUCT(LTA!J28:AN28,LTA!J$102:AN$102,LTA!J$103:AN$103)</f>
        <v>85.59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-266.89999999999998</v>
      </c>
      <c r="AC28">
        <f t="shared" si="0"/>
        <v>15.679234417743583</v>
      </c>
      <c r="AD28">
        <f t="shared" si="1"/>
        <v>1300.3763987415957</v>
      </c>
      <c r="AE28">
        <f>'IDT-1'!B28</f>
        <v>15</v>
      </c>
      <c r="AF28" s="24"/>
      <c r="AG28">
        <f t="shared" si="2"/>
        <v>1315.3763987415957</v>
      </c>
      <c r="AI28" s="34">
        <f>PXIL!H28</f>
        <v>0</v>
      </c>
      <c r="AJ28" s="34">
        <f>PXIL!N28</f>
        <v>0</v>
      </c>
      <c r="AK28" s="34">
        <f>RTM_IEX!H28</f>
        <v>32.880000000000003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-7.1989785415298355</v>
      </c>
      <c r="M29">
        <f>EDWPCL!S29</f>
        <v>0</v>
      </c>
      <c r="N29">
        <f>'MSW BWN'!S29</f>
        <v>7.8101079999999987</v>
      </c>
      <c r="O29">
        <f>BRPL_ISGS_exbus!DM29</f>
        <v>1174.9396934523386</v>
      </c>
      <c r="P29" s="36">
        <v>118.19548303271172</v>
      </c>
      <c r="Q29" s="36">
        <v>38.31</v>
      </c>
      <c r="R29" s="38">
        <v>9.8847984458474976</v>
      </c>
      <c r="S29" s="38">
        <v>0</v>
      </c>
      <c r="T29" s="37">
        <f>SUMPRODUCT(LTA!J29:AN29,LTA!J$101:AN$101,LTA!J$103:AN$103)</f>
        <v>45.68</v>
      </c>
      <c r="U29" s="37">
        <f>SUMPRODUCT(LTA!J29:AN29,LTA!J$102:AN$102,LTA!J$103:AN$103)</f>
        <v>83.12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-266.89999999999998</v>
      </c>
      <c r="AC29">
        <f t="shared" si="0"/>
        <v>15.671377992075826</v>
      </c>
      <c r="AD29">
        <f t="shared" si="1"/>
        <v>1299.4489663972925</v>
      </c>
      <c r="AE29">
        <f>'IDT-1'!B29</f>
        <v>45</v>
      </c>
      <c r="AF29" s="24"/>
      <c r="AG29">
        <f t="shared" si="2"/>
        <v>1344.4489663972925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-7.1356608646827642</v>
      </c>
      <c r="M30">
        <f>EDWPCL!S30</f>
        <v>0</v>
      </c>
      <c r="N30">
        <f>'MSW BWN'!S30</f>
        <v>7.5776443999999996</v>
      </c>
      <c r="O30">
        <f>BRPL_ISGS_exbus!DM30</f>
        <v>1212.9227177593093</v>
      </c>
      <c r="P30" s="36">
        <v>118.19548303271172</v>
      </c>
      <c r="Q30" s="36">
        <v>38.31</v>
      </c>
      <c r="R30" s="38">
        <v>19.31519880715706</v>
      </c>
      <c r="S30" s="38">
        <v>0</v>
      </c>
      <c r="T30" s="37">
        <f>SUMPRODUCT(LTA!J30:AN30,LTA!J$101:AN$101,LTA!J$103:AN$103)</f>
        <v>48.9</v>
      </c>
      <c r="U30" s="37">
        <f>SUMPRODUCT(LTA!J30:AN30,LTA!J$102:AN$102,LTA!J$103:AN$103)</f>
        <v>81.62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-266.89999999999998</v>
      </c>
      <c r="AC30">
        <f t="shared" si="0"/>
        <v>16.081609691022035</v>
      </c>
      <c r="AD30">
        <f t="shared" si="1"/>
        <v>1348.0030134434733</v>
      </c>
      <c r="AE30">
        <f>'IDT-1'!B30</f>
        <v>42</v>
      </c>
      <c r="AF30" s="24"/>
      <c r="AG30">
        <f t="shared" si="2"/>
        <v>1390.0030134434733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-7.1989785415298355</v>
      </c>
      <c r="M31">
        <f>EDWPCL!S31</f>
        <v>0</v>
      </c>
      <c r="N31">
        <f>'MSW BWN'!S31</f>
        <v>7.7632808000000004</v>
      </c>
      <c r="O31">
        <f>BRPL_ISGS_exbus!DM31</f>
        <v>1212.9227177593093</v>
      </c>
      <c r="P31" s="36">
        <v>118.19548303271172</v>
      </c>
      <c r="Q31" s="36">
        <v>38.31</v>
      </c>
      <c r="R31" s="38">
        <v>32.120000000000005</v>
      </c>
      <c r="S31" s="38">
        <v>0</v>
      </c>
      <c r="T31" s="37">
        <f>SUMPRODUCT(LTA!J31:AN31,LTA!J$101:AN$101,LTA!J$103:AN$103)</f>
        <v>63.78</v>
      </c>
      <c r="U31" s="37">
        <f>SUMPRODUCT(LTA!J31:AN31,LTA!J$102:AN$102,LTA!J$103:AN$103)</f>
        <v>85.65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-266.89999999999998</v>
      </c>
      <c r="AC31">
        <f t="shared" si="0"/>
        <v>16.469125948977702</v>
      </c>
      <c r="AD31">
        <f t="shared" si="1"/>
        <v>1365.5026171015134</v>
      </c>
      <c r="AE31">
        <f>'IDT-1'!B31</f>
        <v>57</v>
      </c>
      <c r="AF31" s="24"/>
      <c r="AG31">
        <f t="shared" si="2"/>
        <v>1422.5026171015134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-6.9043290286355994</v>
      </c>
      <c r="M32">
        <f>EDWPCL!S32</f>
        <v>0</v>
      </c>
      <c r="N32">
        <f>'MSW BWN'!S32</f>
        <v>7.7465567999999987</v>
      </c>
      <c r="O32">
        <f>BRPL_ISGS_exbus!DM32</f>
        <v>1212.9147922118559</v>
      </c>
      <c r="P32" s="36">
        <v>118.19548303271172</v>
      </c>
      <c r="Q32" s="36">
        <v>38.31</v>
      </c>
      <c r="R32" s="38">
        <v>41</v>
      </c>
      <c r="S32" s="38">
        <v>0</v>
      </c>
      <c r="T32" s="37">
        <f>SUMPRODUCT(LTA!J32:AN32,LTA!J$101:AN$101,LTA!J$103:AN$103)</f>
        <v>84.02000000000001</v>
      </c>
      <c r="U32" s="37">
        <f>SUMPRODUCT(LTA!J32:AN32,LTA!J$102:AN$102,LTA!J$103:AN$103)</f>
        <v>83.15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-266.89999999999998</v>
      </c>
      <c r="AC32">
        <f t="shared" si="0"/>
        <v>16.66461739710714</v>
      </c>
      <c r="AD32">
        <f t="shared" si="1"/>
        <v>1395.1971256188249</v>
      </c>
      <c r="AE32">
        <f>'IDT-1'!B32</f>
        <v>50</v>
      </c>
      <c r="AF32" s="24"/>
      <c r="AG32">
        <f t="shared" si="2"/>
        <v>1445.1971256188249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-7.1217271195957332</v>
      </c>
      <c r="M33">
        <f>EDWPCL!S33</f>
        <v>0</v>
      </c>
      <c r="N33">
        <f>'MSW BWN'!S33</f>
        <v>7.8836936</v>
      </c>
      <c r="O33">
        <f>BRPL_ISGS_exbus!DM33</f>
        <v>1204.5794961943186</v>
      </c>
      <c r="P33" s="36">
        <v>118.19548303271172</v>
      </c>
      <c r="Q33" s="36">
        <v>38.31</v>
      </c>
      <c r="R33" s="38">
        <v>44.5</v>
      </c>
      <c r="S33" s="38">
        <v>0</v>
      </c>
      <c r="T33" s="37">
        <f>SUMPRODUCT(LTA!J33:AN33,LTA!J$101:AN$101,LTA!J$103:AN$103)</f>
        <v>111.03</v>
      </c>
      <c r="U33" s="37">
        <f>SUMPRODUCT(LTA!J33:AN33,LTA!J$102:AN$102,LTA!J$103:AN$103)</f>
        <v>83.59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-266.89999999999998</v>
      </c>
      <c r="AC33">
        <f t="shared" si="0"/>
        <v>17.035468785420107</v>
      </c>
      <c r="AD33">
        <f t="shared" si="1"/>
        <v>1396.3607169220145</v>
      </c>
      <c r="AE33">
        <f>'IDT-1'!B33</f>
        <v>51</v>
      </c>
      <c r="AF33" s="24"/>
      <c r="AG33">
        <f t="shared" si="2"/>
        <v>1447.3607169220145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-6.6218540145985418</v>
      </c>
      <c r="M34">
        <f>EDWPCL!S34</f>
        <v>0</v>
      </c>
      <c r="N34">
        <f>'MSW BWN'!S34</f>
        <v>7.9472447999999982</v>
      </c>
      <c r="O34">
        <f>BRPL_ISGS_exbus!DM34</f>
        <v>1135.0044951496104</v>
      </c>
      <c r="P34" s="36">
        <v>118.19548303271172</v>
      </c>
      <c r="Q34" s="36">
        <v>38.31</v>
      </c>
      <c r="R34" s="38">
        <v>44.5</v>
      </c>
      <c r="S34" s="38">
        <v>0</v>
      </c>
      <c r="T34" s="37">
        <f>SUMPRODUCT(LTA!J34:AN34,LTA!J$101:AN$101,LTA!J$103:AN$103)</f>
        <v>145.39999999999998</v>
      </c>
      <c r="U34" s="37">
        <f>SUMPRODUCT(LTA!J34:AN34,LTA!J$102:AN$102,LTA!J$103:AN$103)</f>
        <v>80.12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-266.89999999999998</v>
      </c>
      <c r="AC34">
        <f t="shared" si="0"/>
        <v>16.52900379058703</v>
      </c>
      <c r="AD34">
        <f t="shared" si="1"/>
        <v>1379.7556051771362</v>
      </c>
      <c r="AE34">
        <f>'IDT-1'!B34</f>
        <v>82</v>
      </c>
      <c r="AF34" s="24"/>
      <c r="AG34">
        <f t="shared" si="2"/>
        <v>1461.7556051771362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-7.1271106120157235</v>
      </c>
      <c r="M35">
        <f>EDWPCL!S35</f>
        <v>0</v>
      </c>
      <c r="N35">
        <f>'MSW BWN'!S35</f>
        <v>7.6662815999999987</v>
      </c>
      <c r="O35">
        <f>BRPL_ISGS_exbus!DM35</f>
        <v>1100.2018234286124</v>
      </c>
      <c r="P35" s="36">
        <v>118.19548303271172</v>
      </c>
      <c r="Q35" s="36">
        <v>38.31</v>
      </c>
      <c r="R35" s="38">
        <v>44.5</v>
      </c>
      <c r="S35" s="38">
        <v>0</v>
      </c>
      <c r="T35" s="37">
        <f>SUMPRODUCT(LTA!J35:AN35,LTA!J$101:AN$101,LTA!J$103:AN$103)</f>
        <v>181.14</v>
      </c>
      <c r="U35" s="37">
        <f>SUMPRODUCT(LTA!J35:AN35,LTA!J$102:AN$102,LTA!J$103:AN$103)</f>
        <v>75.12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-266.89999999999998</v>
      </c>
      <c r="AC35">
        <f t="shared" si="0"/>
        <v>16.627140731452243</v>
      </c>
      <c r="AD35">
        <f t="shared" si="1"/>
        <v>1360.198576717856</v>
      </c>
      <c r="AE35">
        <f>'IDT-1'!B35</f>
        <v>87</v>
      </c>
      <c r="AF35" s="24"/>
      <c r="AG35">
        <f t="shared" si="2"/>
        <v>1447.198576717856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-26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-6.8191431779898961</v>
      </c>
      <c r="M36">
        <f>EDWPCL!S36</f>
        <v>0</v>
      </c>
      <c r="N36">
        <f>'MSW BWN'!S36</f>
        <v>7.7231432</v>
      </c>
      <c r="O36">
        <f>BRPL_ISGS_exbus!DM36</f>
        <v>1096.3305551003764</v>
      </c>
      <c r="P36" s="36">
        <v>118.19548303271172</v>
      </c>
      <c r="Q36" s="36">
        <v>38.31</v>
      </c>
      <c r="R36" s="38">
        <v>44.5</v>
      </c>
      <c r="S36" s="38">
        <v>0</v>
      </c>
      <c r="T36" s="37">
        <f>SUMPRODUCT(LTA!J36:AN36,LTA!J$101:AN$101,LTA!J$103:AN$103)</f>
        <v>223.41000000000003</v>
      </c>
      <c r="U36" s="37">
        <f>SUMPRODUCT(LTA!J36:AN36,LTA!J$102:AN$102,LTA!J$103:AN$103)</f>
        <v>70.62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-266.89999999999998</v>
      </c>
      <c r="AC36">
        <f t="shared" si="0"/>
        <v>16.850460770153077</v>
      </c>
      <c r="AD36">
        <f t="shared" si="1"/>
        <v>1401.2388173849452</v>
      </c>
      <c r="AE36">
        <f>'IDT-1'!B36</f>
        <v>56</v>
      </c>
      <c r="AF36" s="24"/>
      <c r="AG36">
        <f t="shared" si="2"/>
        <v>1457.2388173849452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-19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-7.1989785415298355</v>
      </c>
      <c r="M37">
        <f>EDWPCL!S37</f>
        <v>0</v>
      </c>
      <c r="N37">
        <f>'MSW BWN'!S37</f>
        <v>7.6094199999999992</v>
      </c>
      <c r="O37">
        <f>BRPL_ISGS_exbus!DM37</f>
        <v>1078.5702154640367</v>
      </c>
      <c r="P37" s="36">
        <v>118.19548303271172</v>
      </c>
      <c r="Q37" s="36">
        <v>38.31</v>
      </c>
      <c r="R37" s="38">
        <v>47.5</v>
      </c>
      <c r="S37" s="38">
        <v>0</v>
      </c>
      <c r="T37" s="37">
        <f>SUMPRODUCT(LTA!J37:AN37,LTA!J$101:AN$101,LTA!J$103:AN$103)</f>
        <v>272.87</v>
      </c>
      <c r="U37" s="37">
        <f>SUMPRODUCT(LTA!J37:AN37,LTA!J$102:AN$102,LTA!J$103:AN$103)</f>
        <v>65.62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-266.89999999999998</v>
      </c>
      <c r="AC37">
        <f t="shared" si="0"/>
        <v>17.068315656702307</v>
      </c>
      <c r="AD37">
        <f t="shared" si="1"/>
        <v>1434.2270642985166</v>
      </c>
      <c r="AE37">
        <f>'IDT-1'!B37</f>
        <v>32</v>
      </c>
      <c r="AF37" s="24"/>
      <c r="AG37">
        <f t="shared" si="2"/>
        <v>1466.2270642985166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-15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-7.1989785415298355</v>
      </c>
      <c r="M38">
        <f>EDWPCL!S38</f>
        <v>0</v>
      </c>
      <c r="N38">
        <f>'MSW BWN'!S38</f>
        <v>7.5943683999999996</v>
      </c>
      <c r="O38">
        <f>BRPL_ISGS_exbus!DM38</f>
        <v>1069.7825779098978</v>
      </c>
      <c r="P38" s="36">
        <v>118.19548303271172</v>
      </c>
      <c r="Q38" s="36">
        <v>38.31</v>
      </c>
      <c r="R38" s="38">
        <v>47.5</v>
      </c>
      <c r="S38" s="38">
        <v>0</v>
      </c>
      <c r="T38" s="37">
        <f>SUMPRODUCT(LTA!J38:AN38,LTA!J$101:AN$101,LTA!J$103:AN$103)</f>
        <v>315.51</v>
      </c>
      <c r="U38" s="37">
        <f>SUMPRODUCT(LTA!J38:AN38,LTA!J$102:AN$102,LTA!J$103:AN$103)</f>
        <v>63.089999999999996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-266.89999999999998</v>
      </c>
      <c r="AC38">
        <f t="shared" si="0"/>
        <v>17.204229701934199</v>
      </c>
      <c r="AD38">
        <f t="shared" si="1"/>
        <v>1480.3984610991452</v>
      </c>
      <c r="AE38">
        <f>'IDT-1'!B38</f>
        <v>0</v>
      </c>
      <c r="AF38" s="24"/>
      <c r="AG38">
        <f t="shared" si="2"/>
        <v>1480.3984610991452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-7.1989785415298355</v>
      </c>
      <c r="M39">
        <f>EDWPCL!S39</f>
        <v>0</v>
      </c>
      <c r="N39">
        <f>'MSW BWN'!S39</f>
        <v>7.5291447999999992</v>
      </c>
      <c r="O39">
        <f>BRPL_ISGS_exbus!DM39</f>
        <v>1038.6850457229368</v>
      </c>
      <c r="P39" s="36">
        <v>118.19548303271172</v>
      </c>
      <c r="Q39" s="36">
        <v>38.31</v>
      </c>
      <c r="R39" s="38">
        <v>47.5</v>
      </c>
      <c r="S39" s="38">
        <v>0</v>
      </c>
      <c r="T39" s="37">
        <f>SUMPRODUCT(LTA!J39:AN39,LTA!J$101:AN$101,LTA!J$103:AN$103)</f>
        <v>367</v>
      </c>
      <c r="U39" s="37">
        <f>SUMPRODUCT(LTA!J39:AN39,LTA!J$102:AN$102,LTA!J$103:AN$103)</f>
        <v>76.19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-266.89999999999998</v>
      </c>
      <c r="AC39">
        <f t="shared" si="0"/>
        <v>17.480961919197068</v>
      </c>
      <c r="AD39">
        <f t="shared" si="1"/>
        <v>1482.9389730949217</v>
      </c>
      <c r="AE39">
        <f>'IDT-1'!B39</f>
        <v>0</v>
      </c>
      <c r="AF39" s="24"/>
      <c r="AG39">
        <f t="shared" si="2"/>
        <v>1482.9389730949217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-6.0505704660303214</v>
      </c>
      <c r="M40">
        <f>EDWPCL!S40</f>
        <v>0</v>
      </c>
      <c r="N40">
        <f>'MSW BWN'!S40</f>
        <v>7.4890071999999988</v>
      </c>
      <c r="O40">
        <f>BRPL_ISGS_exbus!DM40</f>
        <v>1028.1149710995758</v>
      </c>
      <c r="P40" s="36">
        <v>118.19548303271172</v>
      </c>
      <c r="Q40" s="36">
        <v>38.31</v>
      </c>
      <c r="R40" s="38">
        <v>47.5</v>
      </c>
      <c r="S40" s="38">
        <v>0</v>
      </c>
      <c r="T40" s="37">
        <f>SUMPRODUCT(LTA!J40:AN40,LTA!J$101:AN$101,LTA!J$103:AN$103)</f>
        <v>407.26000000000005</v>
      </c>
      <c r="U40" s="37">
        <f>SUMPRODUCT(LTA!J40:AN40,LTA!J$102:AN$102,LTA!J$103:AN$103)</f>
        <v>76.19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-266.89999999999998</v>
      </c>
      <c r="AC40">
        <f t="shared" si="0"/>
        <v>17.864301471903854</v>
      </c>
      <c r="AD40">
        <f t="shared" si="1"/>
        <v>1496.3538293943532</v>
      </c>
      <c r="AE40">
        <f>'IDT-1'!B40</f>
        <v>0</v>
      </c>
      <c r="AF40" s="24"/>
      <c r="AG40">
        <f t="shared" si="2"/>
        <v>1496.3538293943532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-6.7189152161706902</v>
      </c>
      <c r="M41">
        <f>EDWPCL!S41</f>
        <v>0</v>
      </c>
      <c r="N41">
        <f>'MSW BWN'!S41</f>
        <v>7.4973691999999987</v>
      </c>
      <c r="O41">
        <f>BRPL_ISGS_exbus!DM41</f>
        <v>971.74159413772213</v>
      </c>
      <c r="P41" s="36">
        <v>118.19548303271172</v>
      </c>
      <c r="Q41" s="36">
        <v>38.31</v>
      </c>
      <c r="R41" s="38">
        <v>47.5</v>
      </c>
      <c r="S41" s="38">
        <v>0</v>
      </c>
      <c r="T41" s="37">
        <f>SUMPRODUCT(LTA!J41:AN41,LTA!J$101:AN$101,LTA!J$103:AN$103)</f>
        <v>434.41999999999996</v>
      </c>
      <c r="U41" s="37">
        <f>SUMPRODUCT(LTA!J41:AN41,LTA!J$102:AN$102,LTA!J$103:AN$103)</f>
        <v>74.22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-266.89999999999998</v>
      </c>
      <c r="AC41">
        <f t="shared" si="0"/>
        <v>17.531852580493322</v>
      </c>
      <c r="AD41">
        <f t="shared" si="1"/>
        <v>1473.84291857377</v>
      </c>
      <c r="AE41">
        <f>'IDT-1'!B41</f>
        <v>0</v>
      </c>
      <c r="AF41" s="24"/>
      <c r="AG41">
        <f t="shared" si="2"/>
        <v>1473.84291857377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-23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-6.4190230207748469</v>
      </c>
      <c r="M42">
        <f>EDWPCL!S42</f>
        <v>0</v>
      </c>
      <c r="N42">
        <f>'MSW BWN'!S42</f>
        <v>7.7231432</v>
      </c>
      <c r="O42">
        <f>BRPL_ISGS_exbus!DM42</f>
        <v>947.65657189520232</v>
      </c>
      <c r="P42" s="36">
        <v>118.19548303271172</v>
      </c>
      <c r="Q42" s="36">
        <v>38.31</v>
      </c>
      <c r="R42" s="38">
        <v>47.5</v>
      </c>
      <c r="S42" s="38">
        <v>0</v>
      </c>
      <c r="T42" s="37">
        <f>SUMPRODUCT(LTA!J42:AN42,LTA!J$101:AN$101,LTA!J$103:AN$103)</f>
        <v>468.60999999999996</v>
      </c>
      <c r="U42" s="37">
        <f>SUMPRODUCT(LTA!J42:AN42,LTA!J$102:AN$102,LTA!J$103:AN$103)</f>
        <v>73.22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-266.89999999999998</v>
      </c>
      <c r="AC42">
        <f t="shared" si="0"/>
        <v>17.717815511592054</v>
      </c>
      <c r="AD42">
        <f t="shared" si="1"/>
        <v>1470.2875995955469</v>
      </c>
      <c r="AE42">
        <f>'IDT-1'!B42</f>
        <v>0</v>
      </c>
      <c r="AF42" s="24"/>
      <c r="AG42">
        <f t="shared" si="2"/>
        <v>1470.2875995955469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-36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83.996050404363373</v>
      </c>
      <c r="J43">
        <f>Bawana_RLNG!P43</f>
        <v>0</v>
      </c>
      <c r="K43">
        <f>Bawana_Spot!P43</f>
        <v>0</v>
      </c>
      <c r="L43">
        <f>TWOMCL!O43</f>
        <v>-7.1989785415298355</v>
      </c>
      <c r="M43">
        <f>EDWPCL!S43</f>
        <v>0</v>
      </c>
      <c r="N43">
        <f>'MSW BWN'!S43</f>
        <v>7.5625928</v>
      </c>
      <c r="O43">
        <f>BRPL_ISGS_exbus!DM43</f>
        <v>942.53075837060783</v>
      </c>
      <c r="P43" s="36">
        <v>118.19548303271172</v>
      </c>
      <c r="Q43" s="36">
        <v>38.31</v>
      </c>
      <c r="R43" s="38">
        <v>47.5</v>
      </c>
      <c r="S43" s="38">
        <v>0</v>
      </c>
      <c r="T43" s="37">
        <f>SUMPRODUCT(LTA!J43:AN43,LTA!J$101:AN$101,LTA!J$103:AN$103)</f>
        <v>503.66999999999996</v>
      </c>
      <c r="U43" s="37">
        <f>SUMPRODUCT(LTA!J43:AN43,LTA!J$102:AN$102,LTA!J$103:AN$103)</f>
        <v>71.62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-266.89999999999998</v>
      </c>
      <c r="AC43">
        <f t="shared" si="0"/>
        <v>17.656086326160814</v>
      </c>
      <c r="AD43">
        <f t="shared" si="1"/>
        <v>1533.7390597399924</v>
      </c>
      <c r="AE43">
        <f>'IDT-1'!B43</f>
        <v>0</v>
      </c>
      <c r="AF43" s="24"/>
      <c r="AG43">
        <f t="shared" si="2"/>
        <v>1533.7390597399924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83.996050404363373</v>
      </c>
      <c r="J44">
        <f>Bawana_RLNG!P44</f>
        <v>0</v>
      </c>
      <c r="K44">
        <f>Bawana_Spot!P44</f>
        <v>0</v>
      </c>
      <c r="L44">
        <f>TWOMCL!O44</f>
        <v>-7.0534834362717582</v>
      </c>
      <c r="M44">
        <f>EDWPCL!S44</f>
        <v>0</v>
      </c>
      <c r="N44">
        <f>'MSW BWN'!S44</f>
        <v>7.6177819999999983</v>
      </c>
      <c r="O44">
        <f>BRPL_ISGS_exbus!DM44</f>
        <v>880.0022711199839</v>
      </c>
      <c r="P44" s="36">
        <v>118.19548303271172</v>
      </c>
      <c r="Q44" s="36">
        <v>38.31</v>
      </c>
      <c r="R44" s="38">
        <v>47.5</v>
      </c>
      <c r="S44" s="38">
        <v>0</v>
      </c>
      <c r="T44" s="37">
        <f>SUMPRODUCT(LTA!J44:AN44,LTA!J$101:AN$101,LTA!J$103:AN$103)</f>
        <v>528.38</v>
      </c>
      <c r="U44" s="37">
        <f>SUMPRODUCT(LTA!J44:AN44,LTA!J$102:AN$102,LTA!J$103:AN$103)</f>
        <v>70.12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-266.89999999999998</v>
      </c>
      <c r="AC44">
        <f t="shared" si="0"/>
        <v>17.633742110550735</v>
      </c>
      <c r="AD44">
        <f t="shared" si="1"/>
        <v>1531.3936010102364</v>
      </c>
      <c r="AE44">
        <f>'IDT-1'!B44</f>
        <v>0</v>
      </c>
      <c r="AF44" s="24"/>
      <c r="AG44">
        <f t="shared" si="2"/>
        <v>1531.3936010102364</v>
      </c>
      <c r="AI44" s="34">
        <f>PXIL!H44</f>
        <v>0</v>
      </c>
      <c r="AJ44" s="34">
        <f>PXIL!N44</f>
        <v>0</v>
      </c>
      <c r="AK44" s="34">
        <f>RTM_IEX!H44</f>
        <v>36.75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83.996050404363373</v>
      </c>
      <c r="J45">
        <f>Bawana_RLNG!P45</f>
        <v>0</v>
      </c>
      <c r="K45">
        <f>Bawana_Spot!P45</f>
        <v>0</v>
      </c>
      <c r="L45">
        <f>TWOMCL!O45</f>
        <v>-7.1503862998315553</v>
      </c>
      <c r="M45">
        <f>EDWPCL!S45</f>
        <v>0</v>
      </c>
      <c r="N45">
        <f>'MSW BWN'!S45</f>
        <v>7.4338180000000005</v>
      </c>
      <c r="O45">
        <f>BRPL_ISGS_exbus!DM45</f>
        <v>877.89477297610267</v>
      </c>
      <c r="P45" s="36">
        <v>118.19548303271172</v>
      </c>
      <c r="Q45" s="36">
        <v>38.31</v>
      </c>
      <c r="R45" s="38">
        <v>47.5</v>
      </c>
      <c r="S45" s="38">
        <v>0</v>
      </c>
      <c r="T45" s="37">
        <f>SUMPRODUCT(LTA!J45:AN45,LTA!J$101:AN$101,LTA!J$103:AN$103)</f>
        <v>548.06999999999994</v>
      </c>
      <c r="U45" s="37">
        <f>SUMPRODUCT(LTA!J45:AN45,LTA!J$102:AN$102,LTA!J$103:AN$103)</f>
        <v>62.12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-266.89999999999998</v>
      </c>
      <c r="AC45">
        <f t="shared" si="0"/>
        <v>17.705278707983339</v>
      </c>
      <c r="AD45">
        <f t="shared" si="1"/>
        <v>1539.6436994053629</v>
      </c>
      <c r="AE45">
        <f>'IDT-1'!B45</f>
        <v>0</v>
      </c>
      <c r="AF45" s="24"/>
      <c r="AG45">
        <f t="shared" si="2"/>
        <v>1539.6436994053629</v>
      </c>
      <c r="AI45" s="34">
        <f>PXIL!H45</f>
        <v>0</v>
      </c>
      <c r="AJ45" s="34">
        <f>PXIL!N45</f>
        <v>0</v>
      </c>
      <c r="AK45" s="34">
        <f>RTM_IEX!H45</f>
        <v>35.770000000000003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83.996050404363373</v>
      </c>
      <c r="J46">
        <f>Bawana_RLNG!P46</f>
        <v>0</v>
      </c>
      <c r="K46">
        <f>Bawana_Spot!P46</f>
        <v>0</v>
      </c>
      <c r="L46">
        <f>TWOMCL!O46</f>
        <v>-7.1989785415298355</v>
      </c>
      <c r="M46">
        <f>EDWPCL!S46</f>
        <v>0</v>
      </c>
      <c r="N46">
        <f>'MSW BWN'!S46</f>
        <v>7.4739555999999991</v>
      </c>
      <c r="O46">
        <f>BRPL_ISGS_exbus!DM46</f>
        <v>877.89699044866018</v>
      </c>
      <c r="P46" s="36">
        <v>118.19548303271172</v>
      </c>
      <c r="Q46" s="36">
        <v>38.31</v>
      </c>
      <c r="R46" s="38">
        <v>47.5</v>
      </c>
      <c r="S46" s="38">
        <v>0</v>
      </c>
      <c r="T46" s="37">
        <f>SUMPRODUCT(LTA!J46:AN46,LTA!J$101:AN$101,LTA!J$103:AN$103)</f>
        <v>556.01</v>
      </c>
      <c r="U46" s="37">
        <f>SUMPRODUCT(LTA!J46:AN46,LTA!J$102:AN$102,LTA!J$103:AN$103)</f>
        <v>62.12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-266.89999999999998</v>
      </c>
      <c r="AC46">
        <f t="shared" si="0"/>
        <v>17.740318123136458</v>
      </c>
      <c r="AD46">
        <f t="shared" si="1"/>
        <v>1543.6824228210689</v>
      </c>
      <c r="AE46">
        <f>'IDT-1'!B46</f>
        <v>0</v>
      </c>
      <c r="AF46" s="24"/>
      <c r="AG46">
        <f t="shared" si="2"/>
        <v>1543.6824228210689</v>
      </c>
      <c r="AI46" s="34">
        <f>PXIL!H46</f>
        <v>0</v>
      </c>
      <c r="AJ46" s="34">
        <f>PXIL!N46</f>
        <v>0</v>
      </c>
      <c r="AK46" s="34">
        <f>RTM_IEX!H46</f>
        <v>31.91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83.996050404363373</v>
      </c>
      <c r="J47">
        <f>Bawana_RLNG!P47</f>
        <v>0</v>
      </c>
      <c r="K47">
        <f>Bawana_Spot!P47</f>
        <v>0</v>
      </c>
      <c r="L47">
        <f>TWOMCL!O47</f>
        <v>-7.1989785415298355</v>
      </c>
      <c r="M47">
        <f>EDWPCL!S47</f>
        <v>0</v>
      </c>
      <c r="N47">
        <f>'MSW BWN'!S47</f>
        <v>7.4087319999999988</v>
      </c>
      <c r="O47">
        <f>BRPL_ISGS_exbus!DM47</f>
        <v>877.90279218264652</v>
      </c>
      <c r="P47" s="36">
        <v>118.19548303271172</v>
      </c>
      <c r="Q47" s="36">
        <v>38.31</v>
      </c>
      <c r="R47" s="38">
        <v>47.5</v>
      </c>
      <c r="S47" s="38">
        <v>0</v>
      </c>
      <c r="T47" s="37">
        <f>SUMPRODUCT(LTA!J47:AN47,LTA!J$101:AN$101,LTA!J$103:AN$103)</f>
        <v>560.65000000000009</v>
      </c>
      <c r="U47" s="37">
        <f>SUMPRODUCT(LTA!J47:AN47,LTA!J$102:AN$102,LTA!J$103:AN$103)</f>
        <v>62.12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-266.89999999999998</v>
      </c>
      <c r="AC47">
        <f t="shared" si="0"/>
        <v>17.973758979461941</v>
      </c>
      <c r="AD47">
        <f t="shared" si="1"/>
        <v>1571.2395600987295</v>
      </c>
      <c r="AE47">
        <f>'IDT-1'!B47</f>
        <v>0</v>
      </c>
      <c r="AF47" s="24"/>
      <c r="AG47">
        <f t="shared" si="2"/>
        <v>1571.2395600987295</v>
      </c>
      <c r="AI47" s="34">
        <f>PXIL!H47</f>
        <v>0</v>
      </c>
      <c r="AJ47" s="34">
        <f>PXIL!N47</f>
        <v>0</v>
      </c>
      <c r="AK47" s="34">
        <f>RTM_IEX!H47</f>
        <v>55.12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83.996050404363373</v>
      </c>
      <c r="J48">
        <f>Bawana_RLNG!P48</f>
        <v>0</v>
      </c>
      <c r="K48">
        <f>Bawana_Spot!P48</f>
        <v>0</v>
      </c>
      <c r="L48">
        <f>TWOMCL!O48</f>
        <v>-7.0927512633352059</v>
      </c>
      <c r="M48">
        <f>EDWPCL!S48</f>
        <v>0</v>
      </c>
      <c r="N48">
        <f>'MSW BWN'!S48</f>
        <v>7.4338180000000005</v>
      </c>
      <c r="O48">
        <f>BRPL_ISGS_exbus!DM48</f>
        <v>877.89476857588556</v>
      </c>
      <c r="P48" s="36">
        <v>118.19548303271172</v>
      </c>
      <c r="Q48" s="36">
        <v>38.31</v>
      </c>
      <c r="R48" s="38">
        <v>47.5</v>
      </c>
      <c r="S48" s="38">
        <v>0</v>
      </c>
      <c r="T48" s="37">
        <f>SUMPRODUCT(LTA!J48:AN48,LTA!J$101:AN$101,LTA!J$103:AN$103)</f>
        <v>566.12</v>
      </c>
      <c r="U48" s="37">
        <f>SUMPRODUCT(LTA!J48:AN48,LTA!J$102:AN$102,LTA!J$103:AN$103)</f>
        <v>62.12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-266.89999999999998</v>
      </c>
      <c r="AC48">
        <f t="shared" si="0"/>
        <v>17.897066435536878</v>
      </c>
      <c r="AD48">
        <f t="shared" si="1"/>
        <v>1562.3995423140886</v>
      </c>
      <c r="AE48">
        <f>'IDT-1'!B48</f>
        <v>0</v>
      </c>
      <c r="AF48" s="24"/>
      <c r="AG48">
        <f t="shared" si="2"/>
        <v>1562.3995423140886</v>
      </c>
      <c r="AI48" s="34">
        <f>PXIL!H48</f>
        <v>0</v>
      </c>
      <c r="AJ48" s="34">
        <f>PXIL!N48</f>
        <v>0</v>
      </c>
      <c r="AK48" s="34">
        <f>RTM_IEX!H48</f>
        <v>40.61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-6.9649724873666496</v>
      </c>
      <c r="M49">
        <f>EDWPCL!S49</f>
        <v>0</v>
      </c>
      <c r="N49">
        <f>'MSW BWN'!S49</f>
        <v>7.4254560000000005</v>
      </c>
      <c r="O49">
        <f>BRPL_ISGS_exbus!DM49</f>
        <v>819.24879309872153</v>
      </c>
      <c r="P49" s="36">
        <v>118.19548303271172</v>
      </c>
      <c r="Q49" s="36">
        <v>38.31</v>
      </c>
      <c r="R49" s="38">
        <v>47.5</v>
      </c>
      <c r="S49" s="38">
        <v>0</v>
      </c>
      <c r="T49" s="37">
        <f>SUMPRODUCT(LTA!J49:AN49,LTA!J$101:AN$101,LTA!J$103:AN$103)</f>
        <v>565.95000000000005</v>
      </c>
      <c r="U49" s="37">
        <f>SUMPRODUCT(LTA!J49:AN49,LTA!J$102:AN$102,LTA!J$103:AN$103)</f>
        <v>62.12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-266.89999999999998</v>
      </c>
      <c r="AC49">
        <f t="shared" si="0"/>
        <v>17.848688743166925</v>
      </c>
      <c r="AD49">
        <f t="shared" si="1"/>
        <v>1556.9453109008996</v>
      </c>
      <c r="AE49">
        <f>'IDT-1'!B49</f>
        <v>0</v>
      </c>
      <c r="AF49" s="24"/>
      <c r="AG49">
        <f t="shared" si="2"/>
        <v>1556.9453109008996</v>
      </c>
      <c r="AI49" s="34">
        <f>PXIL!H49</f>
        <v>0</v>
      </c>
      <c r="AJ49" s="34">
        <f>PXIL!N49</f>
        <v>0</v>
      </c>
      <c r="AK49" s="34">
        <f>RTM_IEX!H49</f>
        <v>93.8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-7.1989785415298355</v>
      </c>
      <c r="M50">
        <f>EDWPCL!S50</f>
        <v>0</v>
      </c>
      <c r="N50">
        <f>'MSW BWN'!S50</f>
        <v>7.4739555999999991</v>
      </c>
      <c r="O50">
        <f>BRPL_ISGS_exbus!DM50</f>
        <v>770.90061367499129</v>
      </c>
      <c r="P50" s="36">
        <v>118.19548303271172</v>
      </c>
      <c r="Q50" s="36">
        <v>38.31</v>
      </c>
      <c r="R50" s="38">
        <v>47.5</v>
      </c>
      <c r="S50" s="38">
        <v>0</v>
      </c>
      <c r="T50" s="37">
        <f>SUMPRODUCT(LTA!J50:AN50,LTA!J$101:AN$101,LTA!J$103:AN$103)</f>
        <v>566.95000000000005</v>
      </c>
      <c r="U50" s="37">
        <f>SUMPRODUCT(LTA!J50:AN50,LTA!J$102:AN$102,LTA!J$103:AN$103)</f>
        <v>63.12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-266.89999999999998</v>
      </c>
      <c r="AC50">
        <f t="shared" si="0"/>
        <v>17.656717734840985</v>
      </c>
      <c r="AD50">
        <f t="shared" si="1"/>
        <v>1533.8135960313323</v>
      </c>
      <c r="AE50">
        <f>'IDT-1'!B50</f>
        <v>0</v>
      </c>
      <c r="AF50" s="24"/>
      <c r="AG50">
        <f t="shared" si="2"/>
        <v>1533.8135960313323</v>
      </c>
      <c r="AI50" s="34">
        <f>PXIL!H50</f>
        <v>0</v>
      </c>
      <c r="AJ50" s="34">
        <f>PXIL!N50</f>
        <v>0</v>
      </c>
      <c r="AK50" s="34">
        <f>RTM_IEX!H50</f>
        <v>117.01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-7.0306827624929831</v>
      </c>
      <c r="M51">
        <f>EDWPCL!S51</f>
        <v>0</v>
      </c>
      <c r="N51">
        <f>'MSW BWN'!S51</f>
        <v>7.4890071999999988</v>
      </c>
      <c r="O51">
        <f>BRPL_ISGS_exbus!DM51</f>
        <v>773.79661745926478</v>
      </c>
      <c r="P51" s="36">
        <v>118.19548303271172</v>
      </c>
      <c r="Q51" s="36">
        <v>38.31</v>
      </c>
      <c r="R51" s="38">
        <v>47.5</v>
      </c>
      <c r="S51" s="38">
        <v>0</v>
      </c>
      <c r="T51" s="37">
        <f>SUMPRODUCT(LTA!J51:AN51,LTA!J$101:AN$101,LTA!J$103:AN$103)</f>
        <v>569.14</v>
      </c>
      <c r="U51" s="37">
        <f>SUMPRODUCT(LTA!J51:AN51,LTA!J$102:AN$102,LTA!J$103:AN$103)</f>
        <v>62.65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-266.89999999999998</v>
      </c>
      <c r="AC51">
        <f t="shared" si="0"/>
        <v>17.88100893998023</v>
      </c>
      <c r="AD51">
        <f t="shared" si="1"/>
        <v>1560.6286559895036</v>
      </c>
      <c r="AE51">
        <f>'IDT-1'!B51</f>
        <v>0</v>
      </c>
      <c r="AF51" s="24"/>
      <c r="AG51">
        <f t="shared" si="2"/>
        <v>1560.6286559895036</v>
      </c>
      <c r="AI51" s="34">
        <f>PXIL!H51</f>
        <v>0</v>
      </c>
      <c r="AJ51" s="34">
        <f>PXIL!N51</f>
        <v>0</v>
      </c>
      <c r="AK51" s="34">
        <f>RTM_IEX!H51</f>
        <v>139.25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-7.1989785415298355</v>
      </c>
      <c r="M52">
        <f>EDWPCL!S52</f>
        <v>0</v>
      </c>
      <c r="N52">
        <f>'MSW BWN'!S52</f>
        <v>7.5542308</v>
      </c>
      <c r="O52">
        <f>BRPL_ISGS_exbus!DM52</f>
        <v>768.20372913473363</v>
      </c>
      <c r="P52" s="36">
        <v>118.19548303271172</v>
      </c>
      <c r="Q52" s="36">
        <v>38.31</v>
      </c>
      <c r="R52" s="38">
        <v>47.5</v>
      </c>
      <c r="S52" s="38">
        <v>0</v>
      </c>
      <c r="T52" s="37">
        <f>SUMPRODUCT(LTA!J52:AN52,LTA!J$101:AN$101,LTA!J$103:AN$103)</f>
        <v>570.06999999999994</v>
      </c>
      <c r="U52" s="37">
        <f>SUMPRODUCT(LTA!J52:AN52,LTA!J$102:AN$102,LTA!J$103:AN$103)</f>
        <v>63.65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-266.89999999999998</v>
      </c>
      <c r="AC52">
        <f t="shared" si="0"/>
        <v>17.795346216382825</v>
      </c>
      <c r="AD52">
        <f t="shared" si="1"/>
        <v>1550.1783582095327</v>
      </c>
      <c r="AE52">
        <f>'IDT-1'!B52</f>
        <v>0</v>
      </c>
      <c r="AF52" s="24"/>
      <c r="AG52">
        <f t="shared" si="2"/>
        <v>1550.1783582095327</v>
      </c>
      <c r="AI52" s="34">
        <f>PXIL!H52</f>
        <v>0</v>
      </c>
      <c r="AJ52" s="34">
        <f>PXIL!N52</f>
        <v>0</v>
      </c>
      <c r="AK52" s="34">
        <f>RTM_IEX!H52</f>
        <v>132.47999999999999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-7.1989785415298355</v>
      </c>
      <c r="M53">
        <f>EDWPCL!S53</f>
        <v>0</v>
      </c>
      <c r="N53">
        <f>'MSW BWN'!S53</f>
        <v>7.5057312000000005</v>
      </c>
      <c r="O53">
        <f>BRPL_ISGS_exbus!DM53</f>
        <v>773.26939281365924</v>
      </c>
      <c r="P53" s="36">
        <v>118.19548303271172</v>
      </c>
      <c r="Q53" s="36">
        <v>38.31</v>
      </c>
      <c r="R53" s="38">
        <v>47.5</v>
      </c>
      <c r="S53" s="38">
        <v>0</v>
      </c>
      <c r="T53" s="37">
        <f>SUMPRODUCT(LTA!J53:AN53,LTA!J$101:AN$101,LTA!J$103:AN$103)</f>
        <v>573.41000000000008</v>
      </c>
      <c r="U53" s="37">
        <f>SUMPRODUCT(LTA!J53:AN53,LTA!J$102:AN$102,LTA!J$103:AN$103)</f>
        <v>72.150000000000006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-266.89999999999998</v>
      </c>
      <c r="AC53">
        <f t="shared" si="0"/>
        <v>17.8313583946458</v>
      </c>
      <c r="AD53">
        <f t="shared" si="1"/>
        <v>1554.4295101101957</v>
      </c>
      <c r="AE53">
        <f>'IDT-1'!B53</f>
        <v>0</v>
      </c>
      <c r="AF53" s="24"/>
      <c r="AG53">
        <f t="shared" si="2"/>
        <v>1554.4295101101957</v>
      </c>
      <c r="AI53" s="34">
        <f>PXIL!H53</f>
        <v>0</v>
      </c>
      <c r="AJ53" s="34">
        <f>PXIL!N53</f>
        <v>0</v>
      </c>
      <c r="AK53" s="34">
        <f>RTM_IEX!H53</f>
        <v>119.91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-7.1989785415298355</v>
      </c>
      <c r="M54">
        <f>EDWPCL!S54</f>
        <v>0</v>
      </c>
      <c r="N54">
        <f>'MSW BWN'!S54</f>
        <v>7.4823176</v>
      </c>
      <c r="O54">
        <f>BRPL_ISGS_exbus!DM54</f>
        <v>773.26953770754085</v>
      </c>
      <c r="P54" s="36">
        <v>118.19548303271172</v>
      </c>
      <c r="Q54" s="36">
        <v>38.31</v>
      </c>
      <c r="R54" s="38">
        <v>47.5</v>
      </c>
      <c r="S54" s="38">
        <v>0</v>
      </c>
      <c r="T54" s="37">
        <f>SUMPRODUCT(LTA!J54:AN54,LTA!J$101:AN$101,LTA!J$103:AN$103)</f>
        <v>574.34999999999991</v>
      </c>
      <c r="U54" s="37">
        <f>SUMPRODUCT(LTA!J54:AN54,LTA!J$102:AN$102,LTA!J$103:AN$103)</f>
        <v>72.650000000000006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-266.89999999999998</v>
      </c>
      <c r="AC54">
        <f t="shared" si="0"/>
        <v>17.575214937514403</v>
      </c>
      <c r="AD54">
        <f t="shared" si="1"/>
        <v>1524.1923848612087</v>
      </c>
      <c r="AE54">
        <f>'IDT-1'!B54</f>
        <v>0</v>
      </c>
      <c r="AF54" s="24"/>
      <c r="AG54">
        <f t="shared" si="2"/>
        <v>1524.1923848612087</v>
      </c>
      <c r="AI54" s="34">
        <f>PXIL!H54</f>
        <v>0</v>
      </c>
      <c r="AJ54" s="34">
        <f>PXIL!N54</f>
        <v>0</v>
      </c>
      <c r="AK54" s="34">
        <f>RTM_IEX!H54</f>
        <v>88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-7.0389163391353193</v>
      </c>
      <c r="M55">
        <f>EDWPCL!S55</f>
        <v>0</v>
      </c>
      <c r="N55">
        <f>'MSW BWN'!S55</f>
        <v>7.5140931999999996</v>
      </c>
      <c r="O55">
        <f>BRPL_ISGS_exbus!DM55</f>
        <v>771.02988432155928</v>
      </c>
      <c r="P55" s="36">
        <v>118.19548303271172</v>
      </c>
      <c r="Q55" s="36">
        <v>38.31</v>
      </c>
      <c r="R55" s="38">
        <v>47.5</v>
      </c>
      <c r="S55" s="38">
        <v>0</v>
      </c>
      <c r="T55" s="37">
        <f>SUMPRODUCT(LTA!J55:AN55,LTA!J$101:AN$101,LTA!J$103:AN$103)</f>
        <v>577.48</v>
      </c>
      <c r="U55" s="37">
        <f>SUMPRODUCT(LTA!J55:AN55,LTA!J$102:AN$102,LTA!J$103:AN$103)</f>
        <v>73.650000000000006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-266.89999999999998</v>
      </c>
      <c r="AC55">
        <f t="shared" si="0"/>
        <v>17.354384851949881</v>
      </c>
      <c r="AD55">
        <f t="shared" si="1"/>
        <v>1498.4453993631862</v>
      </c>
      <c r="AE55">
        <f>'IDT-1'!B55</f>
        <v>0</v>
      </c>
      <c r="AF55" s="24"/>
      <c r="AG55">
        <f t="shared" si="2"/>
        <v>1498.4453993631862</v>
      </c>
      <c r="AI55" s="34">
        <f>PXIL!H55</f>
        <v>0</v>
      </c>
      <c r="AJ55" s="34">
        <f>PXIL!N55</f>
        <v>0</v>
      </c>
      <c r="AK55" s="34">
        <f>RTM_IEX!H55</f>
        <v>59.95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-7.1989785415298355</v>
      </c>
      <c r="M56">
        <f>EDWPCL!S56</f>
        <v>0</v>
      </c>
      <c r="N56">
        <f>'MSW BWN'!S56</f>
        <v>7.4890071999999988</v>
      </c>
      <c r="O56">
        <f>BRPL_ISGS_exbus!DM56</f>
        <v>771.02988432155928</v>
      </c>
      <c r="P56" s="36">
        <v>118.19548303271172</v>
      </c>
      <c r="Q56" s="36">
        <v>38.31</v>
      </c>
      <c r="R56" s="38">
        <v>47.5</v>
      </c>
      <c r="S56" s="38">
        <v>0</v>
      </c>
      <c r="T56" s="37">
        <f>SUMPRODUCT(LTA!J56:AN56,LTA!J$101:AN$101,LTA!J$103:AN$103)</f>
        <v>578.1</v>
      </c>
      <c r="U56" s="37">
        <f>SUMPRODUCT(LTA!J56:AN56,LTA!J$102:AN$102,LTA!J$103:AN$103)</f>
        <v>75.62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-266.89999999999998</v>
      </c>
      <c r="AC56">
        <f t="shared" si="0"/>
        <v>17.149898041712156</v>
      </c>
      <c r="AD56">
        <f t="shared" si="1"/>
        <v>1473.9847379710293</v>
      </c>
      <c r="AE56">
        <f>'IDT-1'!B56</f>
        <v>0</v>
      </c>
      <c r="AF56" s="24"/>
      <c r="AG56">
        <f t="shared" si="2"/>
        <v>1473.9847379710293</v>
      </c>
      <c r="AI56" s="34">
        <f>PXIL!H56</f>
        <v>0</v>
      </c>
      <c r="AJ56" s="34">
        <f>PXIL!N56</f>
        <v>0</v>
      </c>
      <c r="AK56" s="34">
        <f>RTM_IEX!H56</f>
        <v>32.880000000000003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-7.1100101066816404</v>
      </c>
      <c r="M57">
        <f>EDWPCL!S57</f>
        <v>0</v>
      </c>
      <c r="N57">
        <f>'MSW BWN'!S57</f>
        <v>7.4823176</v>
      </c>
      <c r="O57">
        <f>BRPL_ISGS_exbus!DM57</f>
        <v>767.40422310600695</v>
      </c>
      <c r="P57" s="36">
        <v>118.19548303271172</v>
      </c>
      <c r="Q57" s="36">
        <v>38.31</v>
      </c>
      <c r="R57" s="38">
        <v>47.5</v>
      </c>
      <c r="S57" s="38">
        <v>0</v>
      </c>
      <c r="T57" s="37">
        <f>SUMPRODUCT(LTA!J57:AN57,LTA!J$101:AN$101,LTA!J$103:AN$103)</f>
        <v>579.1099999999999</v>
      </c>
      <c r="U57" s="37">
        <f>SUMPRODUCT(LTA!J57:AN57,LTA!J$102:AN$102,LTA!J$103:AN$103)</f>
        <v>83.52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-266.89999999999998</v>
      </c>
      <c r="AC57">
        <f t="shared" si="0"/>
        <v>17.437160629217384</v>
      </c>
      <c r="AD57">
        <f t="shared" si="1"/>
        <v>1508.0740930028198</v>
      </c>
      <c r="AE57">
        <f>'IDT-1'!B57</f>
        <v>0</v>
      </c>
      <c r="AF57" s="24"/>
      <c r="AG57">
        <f t="shared" si="2"/>
        <v>1508.0740930028198</v>
      </c>
      <c r="AI57" s="34">
        <f>PXIL!H57</f>
        <v>0</v>
      </c>
      <c r="AJ57" s="34">
        <f>PXIL!N57</f>
        <v>0</v>
      </c>
      <c r="AK57" s="34">
        <f>RTM_IEX!H57</f>
        <v>61.89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-6.9041706906232463</v>
      </c>
      <c r="M58">
        <f>EDWPCL!S58</f>
        <v>0</v>
      </c>
      <c r="N58">
        <f>'MSW BWN'!S58</f>
        <v>7.4170939999999987</v>
      </c>
      <c r="O58">
        <f>BRPL_ISGS_exbus!DM58</f>
        <v>761.57363232081843</v>
      </c>
      <c r="P58" s="36">
        <v>118.19548303271172</v>
      </c>
      <c r="Q58" s="36">
        <v>38.31</v>
      </c>
      <c r="R58" s="38">
        <v>47.5</v>
      </c>
      <c r="S58" s="38">
        <v>0</v>
      </c>
      <c r="T58" s="37">
        <f>SUMPRODUCT(LTA!J58:AN58,LTA!J$101:AN$101,LTA!J$103:AN$103)</f>
        <v>580.58999999999992</v>
      </c>
      <c r="U58" s="37">
        <f>SUMPRODUCT(LTA!J58:AN58,LTA!J$102:AN$102,LTA!J$103:AN$103)</f>
        <v>84.52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-266.89999999999998</v>
      </c>
      <c r="AC58">
        <f t="shared" si="0"/>
        <v>17.43108409022237</v>
      </c>
      <c r="AD58">
        <f t="shared" si="1"/>
        <v>1507.7701945726847</v>
      </c>
      <c r="AE58">
        <f>'IDT-1'!B58</f>
        <v>0</v>
      </c>
      <c r="AF58" s="24"/>
      <c r="AG58">
        <f t="shared" si="2"/>
        <v>1507.7701945726847</v>
      </c>
      <c r="AI58" s="34">
        <f>PXIL!H58</f>
        <v>0</v>
      </c>
      <c r="AJ58" s="34">
        <f>PXIL!N58</f>
        <v>0</v>
      </c>
      <c r="AK58" s="34">
        <f>RTM_IEX!H58</f>
        <v>64.790000000000006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3.4641269841269846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-6.536826501965189</v>
      </c>
      <c r="M59">
        <f>EDWPCL!S59</f>
        <v>0</v>
      </c>
      <c r="N59">
        <f>'MSW BWN'!S59</f>
        <v>7.7064191999999991</v>
      </c>
      <c r="O59">
        <f>BRPL_ISGS_exbus!DM59</f>
        <v>769.51259325380795</v>
      </c>
      <c r="P59" s="36">
        <v>118.19548303271172</v>
      </c>
      <c r="Q59" s="36">
        <v>38.31</v>
      </c>
      <c r="R59" s="38">
        <v>47.5</v>
      </c>
      <c r="S59" s="38">
        <v>0</v>
      </c>
      <c r="T59" s="37">
        <f>SUMPRODUCT(LTA!J59:AN59,LTA!J$101:AN$101,LTA!J$103:AN$103)</f>
        <v>586.94000000000005</v>
      </c>
      <c r="U59" s="37">
        <f>SUMPRODUCT(LTA!J59:AN59,LTA!J$102:AN$102,LTA!J$103:AN$103)</f>
        <v>85.72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-266.89999999999998</v>
      </c>
      <c r="AC59">
        <f t="shared" si="0"/>
        <v>17.581460529844705</v>
      </c>
      <c r="AD59">
        <f t="shared" si="1"/>
        <v>1526.2595754388369</v>
      </c>
      <c r="AE59">
        <f>'IDT-1'!B59</f>
        <v>0</v>
      </c>
      <c r="AF59" s="24"/>
      <c r="AG59">
        <f t="shared" si="2"/>
        <v>1526.2595754388369</v>
      </c>
      <c r="AI59" s="34">
        <f>PXIL!H59</f>
        <v>0</v>
      </c>
      <c r="AJ59" s="34">
        <f>PXIL!N59</f>
        <v>0</v>
      </c>
      <c r="AK59" s="34">
        <f>RTM_IEX!H59</f>
        <v>63.82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7.8787660668380468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-6.9488220101066833</v>
      </c>
      <c r="M60">
        <f>EDWPCL!S60</f>
        <v>0</v>
      </c>
      <c r="N60">
        <f>'MSW BWN'!S60</f>
        <v>7.5291447999999992</v>
      </c>
      <c r="O60">
        <f>BRPL_ISGS_exbus!DM60</f>
        <v>773.13164122216551</v>
      </c>
      <c r="P60" s="36">
        <v>118.19548303271172</v>
      </c>
      <c r="Q60" s="36">
        <v>38.31</v>
      </c>
      <c r="R60" s="38">
        <v>47.5</v>
      </c>
      <c r="S60" s="38">
        <v>0</v>
      </c>
      <c r="T60" s="37">
        <f>SUMPRODUCT(LTA!J60:AN60,LTA!J$101:AN$101,LTA!J$103:AN$103)</f>
        <v>586.4</v>
      </c>
      <c r="U60" s="37">
        <f>SUMPRODUCT(LTA!J60:AN60,LTA!J$102:AN$102,LTA!J$103:AN$103)</f>
        <v>86.72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-266.89999999999998</v>
      </c>
      <c r="AC60">
        <f t="shared" si="0"/>
        <v>17.581728475045093</v>
      </c>
      <c r="AD60">
        <f t="shared" si="1"/>
        <v>1525.4637246365633</v>
      </c>
      <c r="AE60">
        <f>'IDT-1'!B60</f>
        <v>0</v>
      </c>
      <c r="AF60" s="24"/>
      <c r="AG60">
        <f t="shared" si="2"/>
        <v>1525.4637246365633</v>
      </c>
      <c r="AI60" s="34">
        <f>PXIL!H60</f>
        <v>0</v>
      </c>
      <c r="AJ60" s="34">
        <f>PXIL!N60</f>
        <v>0</v>
      </c>
      <c r="AK60" s="34">
        <f>RTM_IEX!H60</f>
        <v>55.12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10.971596066565811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-6.6988062886019089</v>
      </c>
      <c r="M61">
        <f>EDWPCL!S61</f>
        <v>0</v>
      </c>
      <c r="N61">
        <f>'MSW BWN'!S61</f>
        <v>7.4890071999999988</v>
      </c>
      <c r="O61">
        <f>BRPL_ISGS_exbus!DM61</f>
        <v>781.2337521356618</v>
      </c>
      <c r="P61" s="36">
        <v>118.19548303271172</v>
      </c>
      <c r="Q61" s="36">
        <v>38.31</v>
      </c>
      <c r="R61" s="38">
        <v>47.5</v>
      </c>
      <c r="S61" s="38">
        <v>0</v>
      </c>
      <c r="T61" s="37">
        <f>SUMPRODUCT(LTA!J61:AN61,LTA!J$101:AN$101,LTA!J$103:AN$103)</f>
        <v>587.64</v>
      </c>
      <c r="U61" s="37">
        <f>SUMPRODUCT(LTA!J61:AN61,LTA!J$102:AN$102,LTA!J$103:AN$103)</f>
        <v>96.22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-266.89999999999998</v>
      </c>
      <c r="AC61">
        <f t="shared" si="0"/>
        <v>17.820478900265609</v>
      </c>
      <c r="AD61">
        <f t="shared" si="1"/>
        <v>1554.149793246072</v>
      </c>
      <c r="AE61">
        <f>'IDT-1'!B61</f>
        <v>0</v>
      </c>
      <c r="AF61" s="24"/>
      <c r="AG61">
        <f t="shared" si="2"/>
        <v>1554.149793246072</v>
      </c>
      <c r="AI61" s="34">
        <f>PXIL!H61</f>
        <v>0</v>
      </c>
      <c r="AJ61" s="34">
        <f>PXIL!N61</f>
        <v>0</v>
      </c>
      <c r="AK61" s="34">
        <f>RTM_IEX!H61</f>
        <v>61.9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10.971596066565811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-6.35790454800674</v>
      </c>
      <c r="M62">
        <f>EDWPCL!S62</f>
        <v>0</v>
      </c>
      <c r="N62">
        <f>'MSW BWN'!S62</f>
        <v>7.3853184000000001</v>
      </c>
      <c r="O62">
        <f>BRPL_ISGS_exbus!DM62</f>
        <v>788.23246207934665</v>
      </c>
      <c r="P62" s="36">
        <v>118.19548303271172</v>
      </c>
      <c r="Q62" s="36">
        <v>38.31</v>
      </c>
      <c r="R62" s="38">
        <v>47.5</v>
      </c>
      <c r="S62" s="38">
        <v>0</v>
      </c>
      <c r="T62" s="37">
        <f>SUMPRODUCT(LTA!J62:AN62,LTA!J$101:AN$101,LTA!J$103:AN$103)</f>
        <v>572.19000000000005</v>
      </c>
      <c r="U62" s="37">
        <f>SUMPRODUCT(LTA!J62:AN62,LTA!J$102:AN$102,LTA!J$103:AN$103)</f>
        <v>96.22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-266.89999999999998</v>
      </c>
      <c r="AC62">
        <f t="shared" si="0"/>
        <v>18.07870524545929</v>
      </c>
      <c r="AD62">
        <f t="shared" si="1"/>
        <v>1585.3174897851582</v>
      </c>
      <c r="AE62">
        <f>'IDT-1'!B62</f>
        <v>0</v>
      </c>
      <c r="AF62" s="24"/>
      <c r="AG62">
        <f t="shared" si="2"/>
        <v>1585.3174897851582</v>
      </c>
      <c r="AI62" s="34">
        <f>PXIL!H62</f>
        <v>0</v>
      </c>
      <c r="AJ62" s="34">
        <f>PXIL!N62</f>
        <v>0</v>
      </c>
      <c r="AK62" s="34">
        <f>RTM_IEX!H62</f>
        <v>101.54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10.971596066565811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-6.8797866367209437</v>
      </c>
      <c r="M63">
        <f>EDWPCL!S63</f>
        <v>0</v>
      </c>
      <c r="N63">
        <f>'MSW BWN'!S63</f>
        <v>7.4890071999999988</v>
      </c>
      <c r="O63">
        <f>BRPL_ISGS_exbus!DM63</f>
        <v>787.71208503999458</v>
      </c>
      <c r="P63" s="36">
        <v>118.19548303271172</v>
      </c>
      <c r="Q63" s="36">
        <v>38.31</v>
      </c>
      <c r="R63" s="38">
        <v>47.5</v>
      </c>
      <c r="S63" s="38">
        <v>0</v>
      </c>
      <c r="T63" s="37">
        <f>SUMPRODUCT(LTA!J63:AN63,LTA!J$101:AN$101,LTA!J$103:AN$103)</f>
        <v>546.54999999999995</v>
      </c>
      <c r="U63" s="37">
        <f>SUMPRODUCT(LTA!J63:AN63,LTA!J$102:AN$102,LTA!J$103:AN$103)</f>
        <v>95.72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-266.89999999999998</v>
      </c>
      <c r="AC63">
        <f t="shared" si="0"/>
        <v>18.183282009736025</v>
      </c>
      <c r="AD63">
        <f t="shared" si="1"/>
        <v>1596.6143426928149</v>
      </c>
      <c r="AE63">
        <f>'IDT-1'!B63</f>
        <v>0</v>
      </c>
      <c r="AF63" s="24"/>
      <c r="AG63">
        <f t="shared" si="2"/>
        <v>1596.6143426928149</v>
      </c>
      <c r="AI63" s="34">
        <f>PXIL!H63</f>
        <v>0</v>
      </c>
      <c r="AJ63" s="34">
        <f>PXIL!N63</f>
        <v>0</v>
      </c>
      <c r="AK63" s="34">
        <f>RTM_IEX!H63</f>
        <v>140.22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9.2080623608017813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-6.8690196518809667</v>
      </c>
      <c r="M64">
        <f>EDWPCL!S64</f>
        <v>0</v>
      </c>
      <c r="N64">
        <f>'MSW BWN'!S64</f>
        <v>7.3134052000000001</v>
      </c>
      <c r="O64">
        <f>BRPL_ISGS_exbus!DM64</f>
        <v>787.71204809753203</v>
      </c>
      <c r="P64" s="36">
        <v>118.19548303271172</v>
      </c>
      <c r="Q64" s="36">
        <v>38.31</v>
      </c>
      <c r="R64" s="38">
        <v>47.5</v>
      </c>
      <c r="S64" s="38">
        <v>0</v>
      </c>
      <c r="T64" s="37">
        <f>SUMPRODUCT(LTA!J64:AN64,LTA!J$101:AN$101,LTA!J$103:AN$103)</f>
        <v>520.45000000000005</v>
      </c>
      <c r="U64" s="37">
        <f>SUMPRODUCT(LTA!J64:AN64,LTA!J$102:AN$102,LTA!J$103:AN$103)</f>
        <v>96.19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-266.89999999999998</v>
      </c>
      <c r="AC64">
        <f t="shared" si="0"/>
        <v>18.300881750664121</v>
      </c>
      <c r="AD64">
        <f t="shared" si="1"/>
        <v>1610.5183372885008</v>
      </c>
      <c r="AE64">
        <f>'IDT-1'!B64</f>
        <v>0</v>
      </c>
      <c r="AF64" s="24"/>
      <c r="AG64">
        <f t="shared" si="2"/>
        <v>1610.5183372885008</v>
      </c>
      <c r="AI64" s="34">
        <f>PXIL!H64</f>
        <v>0</v>
      </c>
      <c r="AJ64" s="34">
        <f>PXIL!N64</f>
        <v>0</v>
      </c>
      <c r="AK64" s="34">
        <f>RTM_IEX!H64</f>
        <v>181.8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9.2080623608017813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-7.1989785415298355</v>
      </c>
      <c r="M65">
        <f>EDWPCL!S65</f>
        <v>0</v>
      </c>
      <c r="N65">
        <f>'MSW BWN'!S65</f>
        <v>7.3535428000000005</v>
      </c>
      <c r="O65">
        <f>BRPL_ISGS_exbus!DM65</f>
        <v>836.45805574212352</v>
      </c>
      <c r="P65" s="36">
        <v>118.19548303271172</v>
      </c>
      <c r="Q65" s="36">
        <v>38.31</v>
      </c>
      <c r="R65" s="38">
        <v>47.5</v>
      </c>
      <c r="S65" s="38">
        <v>0</v>
      </c>
      <c r="T65" s="37">
        <f>SUMPRODUCT(LTA!J65:AN65,LTA!J$101:AN$101,LTA!J$103:AN$103)</f>
        <v>491.77</v>
      </c>
      <c r="U65" s="37">
        <f>SUMPRODUCT(LTA!J65:AN65,LTA!J$102:AN$102,LTA!J$103:AN$103)</f>
        <v>87.19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-266.89999999999998</v>
      </c>
      <c r="AC65">
        <f t="shared" si="0"/>
        <v>18.331952504515634</v>
      </c>
      <c r="AD65">
        <f t="shared" si="1"/>
        <v>1613.5234528895915</v>
      </c>
      <c r="AE65">
        <f>'IDT-1'!B65</f>
        <v>0</v>
      </c>
      <c r="AF65" s="24"/>
      <c r="AG65">
        <f t="shared" si="2"/>
        <v>1613.5234528895915</v>
      </c>
      <c r="AI65" s="34">
        <f>PXIL!H65</f>
        <v>0</v>
      </c>
      <c r="AJ65" s="34">
        <f>PXIL!N65</f>
        <v>0</v>
      </c>
      <c r="AK65" s="34">
        <f>RTM_IEX!H65</f>
        <v>174.06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9.2080623608017813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-6.9263380123526117</v>
      </c>
      <c r="M66">
        <f>EDWPCL!S66</f>
        <v>0</v>
      </c>
      <c r="N66">
        <f>'MSW BWN'!S66</f>
        <v>7.4572315999999992</v>
      </c>
      <c r="O66">
        <f>BRPL_ISGS_exbus!DM66</f>
        <v>872.23741759980169</v>
      </c>
      <c r="P66" s="36">
        <v>118.19548303271172</v>
      </c>
      <c r="Q66" s="36">
        <v>38.31</v>
      </c>
      <c r="R66" s="38">
        <v>47.5</v>
      </c>
      <c r="S66" s="38">
        <v>0</v>
      </c>
      <c r="T66" s="37">
        <f>SUMPRODUCT(LTA!J66:AN66,LTA!J$101:AN$101,LTA!J$103:AN$103)</f>
        <v>459.48</v>
      </c>
      <c r="U66" s="37">
        <f>SUMPRODUCT(LTA!J66:AN66,LTA!J$102:AN$102,LTA!J$103:AN$103)</f>
        <v>88.09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-266.89999999999998</v>
      </c>
      <c r="AC66">
        <f t="shared" si="0"/>
        <v>18.302368549115272</v>
      </c>
      <c r="AD66">
        <f t="shared" si="1"/>
        <v>1610.578728031847</v>
      </c>
      <c r="AE66">
        <f>'IDT-1'!B66</f>
        <v>0</v>
      </c>
      <c r="AF66" s="24"/>
      <c r="AG66">
        <f t="shared" si="2"/>
        <v>1610.578728031847</v>
      </c>
      <c r="AI66" s="34">
        <f>PXIL!H66</f>
        <v>0</v>
      </c>
      <c r="AJ66" s="34">
        <f>PXIL!N66</f>
        <v>0</v>
      </c>
      <c r="AK66" s="34">
        <f>RTM_IEX!H66</f>
        <v>166.32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9.2080623608017813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-7.170970241437395</v>
      </c>
      <c r="M67">
        <f>EDWPCL!S67</f>
        <v>0</v>
      </c>
      <c r="N67">
        <f>'MSW BWN'!S67</f>
        <v>7.4488695999999992</v>
      </c>
      <c r="O67">
        <f>BRPL_ISGS_exbus!DM67</f>
        <v>896.8713452159185</v>
      </c>
      <c r="P67" s="36">
        <v>108.76</v>
      </c>
      <c r="Q67" s="36">
        <v>38.31</v>
      </c>
      <c r="R67" s="38">
        <v>47.5</v>
      </c>
      <c r="S67" s="38">
        <v>0</v>
      </c>
      <c r="T67" s="37">
        <f>SUMPRODUCT(LTA!J67:AN67,LTA!J$101:AN$101,LTA!J$103:AN$103)</f>
        <v>421.32</v>
      </c>
      <c r="U67" s="37">
        <f>SUMPRODUCT(LTA!J67:AN67,LTA!J$102:AN$102,LTA!J$103:AN$103)</f>
        <v>83.55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-266.89999999999998</v>
      </c>
      <c r="AC67">
        <f t="shared" si="0"/>
        <v>17.852017561013042</v>
      </c>
      <c r="AD67">
        <f t="shared" si="1"/>
        <v>1556.9245293742695</v>
      </c>
      <c r="AE67">
        <f>'IDT-1'!B67</f>
        <v>0</v>
      </c>
      <c r="AF67" s="24"/>
      <c r="AG67">
        <f t="shared" si="2"/>
        <v>1556.9245293742695</v>
      </c>
      <c r="AI67" s="34">
        <f>PXIL!H67</f>
        <v>0</v>
      </c>
      <c r="AJ67" s="34">
        <f>PXIL!N67</f>
        <v>0</v>
      </c>
      <c r="AK67" s="34">
        <f>RTM_IEX!H67</f>
        <v>140.21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9.2080623608017813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-7.1989785415298355</v>
      </c>
      <c r="M68">
        <f>EDWPCL!S68</f>
        <v>0</v>
      </c>
      <c r="N68">
        <f>'MSW BWN'!S68</f>
        <v>7.2816296000000005</v>
      </c>
      <c r="O68">
        <f>BRPL_ISGS_exbus!DM68</f>
        <v>940.38008145921606</v>
      </c>
      <c r="P68" s="36">
        <v>108.76</v>
      </c>
      <c r="Q68" s="36">
        <v>38.31</v>
      </c>
      <c r="R68" s="38">
        <v>47.5</v>
      </c>
      <c r="S68" s="38">
        <v>0</v>
      </c>
      <c r="T68" s="37">
        <f>SUMPRODUCT(LTA!J68:AN68,LTA!J$101:AN$101,LTA!J$103:AN$103)</f>
        <v>381.31</v>
      </c>
      <c r="U68" s="37">
        <f>SUMPRODUCT(LTA!J68:AN68,LTA!J$102:AN$102,LTA!J$103:AN$103)</f>
        <v>84.449999999999989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-266.89999999999998</v>
      </c>
      <c r="AC68">
        <f t="shared" ref="AC68:AC98" si="3">SUMIF(B68:AB68,"&gt;0")*$AC$2-SUMIF(B68:AB68,"&lt;0")*($AC$2/(1-$AC$2))+SUMIF(AI68:AR68,"&gt;0")*$AC$2-SUMIF(AI68:AR68,"&lt;0")*($AC$2/(1-$AC$2))</f>
        <v>17.863439392184429</v>
      </c>
      <c r="AD68">
        <f t="shared" ref="AD68:AD98" si="4">SUM(B68:AB68,AI68:AV68)-AC68</f>
        <v>1558.2165954863035</v>
      </c>
      <c r="AE68">
        <f>'IDT-1'!B68</f>
        <v>0</v>
      </c>
      <c r="AF68" s="24"/>
      <c r="AG68">
        <f t="shared" ref="AG68:AG98" si="5">SUM(AD68:AF68)</f>
        <v>1558.2165954863035</v>
      </c>
      <c r="AI68" s="34">
        <f>PXIL!H68</f>
        <v>0</v>
      </c>
      <c r="AJ68" s="34">
        <f>PXIL!N68</f>
        <v>0</v>
      </c>
      <c r="AK68" s="34">
        <f>RTM_IEX!H68</f>
        <v>137.31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9.2080623608017813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83.996293190944797</v>
      </c>
      <c r="J69">
        <f>Bawana_RLNG!P69</f>
        <v>0</v>
      </c>
      <c r="K69">
        <f>Bawana_Spot!P69</f>
        <v>0</v>
      </c>
      <c r="L69">
        <f>TWOMCL!O69</f>
        <v>-7.1989785415298355</v>
      </c>
      <c r="M69">
        <f>EDWPCL!S69</f>
        <v>0</v>
      </c>
      <c r="N69">
        <f>'MSW BWN'!S69</f>
        <v>7.4823176</v>
      </c>
      <c r="O69">
        <f>BRPL_ISGS_exbus!DM69</f>
        <v>994.00353637165665</v>
      </c>
      <c r="P69" s="36">
        <v>108.76</v>
      </c>
      <c r="Q69" s="36">
        <v>38.31</v>
      </c>
      <c r="R69" s="38">
        <v>47.5</v>
      </c>
      <c r="S69" s="38">
        <v>0</v>
      </c>
      <c r="T69" s="37">
        <f>SUMPRODUCT(LTA!J69:AN69,LTA!J$101:AN$101,LTA!J$103:AN$103)</f>
        <v>350</v>
      </c>
      <c r="U69" s="37">
        <f>SUMPRODUCT(LTA!J69:AN69,LTA!J$102:AN$102,LTA!J$103:AN$103)</f>
        <v>85.35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-266.89999999999998</v>
      </c>
      <c r="AC69">
        <f t="shared" si="3"/>
        <v>17.783895055452867</v>
      </c>
      <c r="AD69">
        <f t="shared" si="4"/>
        <v>1548.8265759264207</v>
      </c>
      <c r="AE69">
        <f>'IDT-1'!B69</f>
        <v>0</v>
      </c>
      <c r="AF69" s="24"/>
      <c r="AG69">
        <f t="shared" si="5"/>
        <v>1548.8265759264207</v>
      </c>
      <c r="AI69" s="34">
        <f>PXIL!H69</f>
        <v>0</v>
      </c>
      <c r="AJ69" s="34">
        <f>PXIL!N69</f>
        <v>0</v>
      </c>
      <c r="AK69" s="34">
        <f>RTM_IEX!H69</f>
        <v>104.43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9.2080623608017813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83.996293190944797</v>
      </c>
      <c r="J70">
        <f>Bawana_RLNG!P70</f>
        <v>0</v>
      </c>
      <c r="K70">
        <f>Bawana_Spot!P70</f>
        <v>0</v>
      </c>
      <c r="L70">
        <f>TWOMCL!O70</f>
        <v>-7.1989785415298355</v>
      </c>
      <c r="M70">
        <f>EDWPCL!S70</f>
        <v>0</v>
      </c>
      <c r="N70">
        <f>'MSW BWN'!S70</f>
        <v>7.6094199999999992</v>
      </c>
      <c r="O70">
        <f>BRPL_ISGS_exbus!DM70</f>
        <v>1055.2826313138039</v>
      </c>
      <c r="P70" s="36">
        <v>108.76</v>
      </c>
      <c r="Q70" s="36">
        <v>38.31</v>
      </c>
      <c r="R70" s="38">
        <v>47.5</v>
      </c>
      <c r="S70" s="38">
        <v>0</v>
      </c>
      <c r="T70" s="37">
        <f>SUMPRODUCT(LTA!J70:AN70,LTA!J$101:AN$101,LTA!J$103:AN$103)</f>
        <v>310.64999999999998</v>
      </c>
      <c r="U70" s="37">
        <f>SUMPRODUCT(LTA!J70:AN70,LTA!J$102:AN$102,LTA!J$103:AN$103)</f>
        <v>87.02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-266.89999999999998</v>
      </c>
      <c r="AC70">
        <f t="shared" si="3"/>
        <v>17.755807113126906</v>
      </c>
      <c r="AD70">
        <f t="shared" si="4"/>
        <v>1545.5108612108938</v>
      </c>
      <c r="AE70">
        <f>'IDT-1'!B70</f>
        <v>0</v>
      </c>
      <c r="AF70" s="24"/>
      <c r="AG70">
        <f t="shared" si="5"/>
        <v>1545.5108612108938</v>
      </c>
      <c r="AI70" s="34">
        <f>PXIL!H70</f>
        <v>0</v>
      </c>
      <c r="AJ70" s="34">
        <f>PXIL!N70</f>
        <v>0</v>
      </c>
      <c r="AK70" s="34">
        <f>RTM_IEX!H70</f>
        <v>77.36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9.2080623608017813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149.60795209089042</v>
      </c>
      <c r="J71">
        <f>Bawana_RLNG!P71</f>
        <v>0</v>
      </c>
      <c r="K71">
        <f>Bawana_Spot!P71</f>
        <v>0</v>
      </c>
      <c r="L71">
        <f>TWOMCL!O71</f>
        <v>-7.1989785415298355</v>
      </c>
      <c r="M71">
        <f>EDWPCL!S71</f>
        <v>0</v>
      </c>
      <c r="N71">
        <f>'MSW BWN'!S71</f>
        <v>7.3685943999999983</v>
      </c>
      <c r="O71">
        <f>BRPL_ISGS_exbus!DM71</f>
        <v>1084.1722840751859</v>
      </c>
      <c r="P71" s="36">
        <v>108.76</v>
      </c>
      <c r="Q71" s="36">
        <v>33.130000000000003</v>
      </c>
      <c r="R71" s="38">
        <v>38.6</v>
      </c>
      <c r="S71" s="38">
        <v>0</v>
      </c>
      <c r="T71" s="37">
        <f>SUMPRODUCT(LTA!J71:AN71,LTA!J$101:AN$101,LTA!J$103:AN$103)</f>
        <v>278.12</v>
      </c>
      <c r="U71" s="37">
        <f>SUMPRODUCT(LTA!J71:AN71,LTA!J$102:AN$102,LTA!J$103:AN$103)</f>
        <v>95.210000000000008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-266.89999999999998</v>
      </c>
      <c r="AC71">
        <f t="shared" si="3"/>
        <v>17.672483196042059</v>
      </c>
      <c r="AD71">
        <f t="shared" si="4"/>
        <v>1535.6746711893063</v>
      </c>
      <c r="AE71">
        <f>'IDT-1'!B71</f>
        <v>48</v>
      </c>
      <c r="AF71" s="24"/>
      <c r="AG71">
        <f t="shared" si="5"/>
        <v>1583.6746711893063</v>
      </c>
      <c r="AI71" s="34">
        <f>PXIL!H71</f>
        <v>0</v>
      </c>
      <c r="AJ71" s="34">
        <f>PXIL!N71</f>
        <v>0</v>
      </c>
      <c r="AK71" s="34">
        <f>RTM_IEX!H71</f>
        <v>11.6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9.2080623608017813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149.60795209089042</v>
      </c>
      <c r="J72">
        <f>Bawana_RLNG!P72</f>
        <v>0</v>
      </c>
      <c r="K72">
        <f>Bawana_Spot!P72</f>
        <v>0</v>
      </c>
      <c r="L72">
        <f>TWOMCL!O72</f>
        <v>-7.1605199326221243</v>
      </c>
      <c r="M72">
        <f>EDWPCL!S72</f>
        <v>0</v>
      </c>
      <c r="N72">
        <f>'MSW BWN'!S72</f>
        <v>7.4421799999999996</v>
      </c>
      <c r="O72">
        <f>BRPL_ISGS_exbus!DM72</f>
        <v>1103.5808581718602</v>
      </c>
      <c r="P72" s="36">
        <v>108.76</v>
      </c>
      <c r="Q72" s="36">
        <v>33.130000000000003</v>
      </c>
      <c r="R72" s="38">
        <v>28.699999999999996</v>
      </c>
      <c r="S72" s="38">
        <v>0</v>
      </c>
      <c r="T72" s="37">
        <f>SUMPRODUCT(LTA!J72:AN72,LTA!J$101:AN$101,LTA!J$103:AN$103)</f>
        <v>233.81</v>
      </c>
      <c r="U72" s="37">
        <f>SUMPRODUCT(LTA!J72:AN72,LTA!J$102:AN$102,LTA!J$103:AN$103)</f>
        <v>97.78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-266.89999999999998</v>
      </c>
      <c r="AC72">
        <f t="shared" si="3"/>
        <v>17.402031548552184</v>
      </c>
      <c r="AD72">
        <f t="shared" si="4"/>
        <v>1503.8257411423779</v>
      </c>
      <c r="AE72">
        <f>'IDT-1'!B72</f>
        <v>81</v>
      </c>
      <c r="AF72" s="24"/>
      <c r="AG72">
        <f t="shared" si="5"/>
        <v>1584.8257411423779</v>
      </c>
      <c r="AI72" s="34">
        <f>PXIL!H72</f>
        <v>0</v>
      </c>
      <c r="AJ72" s="34">
        <f>PXIL!N72</f>
        <v>0</v>
      </c>
      <c r="AK72" s="34">
        <f>RTM_IEX!H72</f>
        <v>11.6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9.2080623608017813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149.60801985308717</v>
      </c>
      <c r="J73">
        <f>Bawana_RLNG!P73</f>
        <v>0</v>
      </c>
      <c r="K73">
        <f>Bawana_Spot!P73</f>
        <v>0</v>
      </c>
      <c r="L73">
        <f>TWOMCL!O73</f>
        <v>-7.03844132509826</v>
      </c>
      <c r="M73">
        <f>EDWPCL!S73</f>
        <v>0</v>
      </c>
      <c r="N73">
        <f>'MSW BWN'!S73</f>
        <v>6.2848791999999998</v>
      </c>
      <c r="O73">
        <f>BRPL_ISGS_exbus!DM73</f>
        <v>1231.1809214429561</v>
      </c>
      <c r="P73" s="36">
        <v>108.76</v>
      </c>
      <c r="Q73" s="36">
        <v>33.130000000000003</v>
      </c>
      <c r="R73" s="38">
        <v>15.954798435619734</v>
      </c>
      <c r="S73" s="38">
        <v>0</v>
      </c>
      <c r="T73" s="37">
        <f>SUMPRODUCT(LTA!J73:AN73,LTA!J$101:AN$101,LTA!J$103:AN$103)</f>
        <v>188.31</v>
      </c>
      <c r="U73" s="37">
        <f>SUMPRODUCT(LTA!J73:AN73,LTA!J$102:AN$102,LTA!J$103:AN$103)</f>
        <v>98.08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-266.89999999999998</v>
      </c>
      <c r="AC73">
        <f t="shared" si="3"/>
        <v>18.514274311598559</v>
      </c>
      <c r="AD73">
        <f t="shared" si="4"/>
        <v>1484.733205655768</v>
      </c>
      <c r="AE73">
        <f>'IDT-1'!B73</f>
        <v>89</v>
      </c>
      <c r="AF73" s="24"/>
      <c r="AG73">
        <f t="shared" si="5"/>
        <v>1573.733205655768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-75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9.2080623608017813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149.60801985308717</v>
      </c>
      <c r="J74">
        <f>Bawana_RLNG!P74</f>
        <v>0</v>
      </c>
      <c r="K74">
        <f>Bawana_Spot!P74</f>
        <v>0</v>
      </c>
      <c r="L74">
        <f>TWOMCL!O74</f>
        <v>-7.0990847838293112</v>
      </c>
      <c r="M74">
        <f>EDWPCL!S74</f>
        <v>0</v>
      </c>
      <c r="N74">
        <f>'MSW BWN'!S74</f>
        <v>6.3735163999999989</v>
      </c>
      <c r="O74">
        <f>BRPL_ISGS_exbus!DM74</f>
        <v>1306.3365109776346</v>
      </c>
      <c r="P74" s="36">
        <v>108.76</v>
      </c>
      <c r="Q74" s="36">
        <v>33.130000000000003</v>
      </c>
      <c r="R74" s="38">
        <v>6.4099999999999993</v>
      </c>
      <c r="S74" s="38">
        <v>0</v>
      </c>
      <c r="T74" s="37">
        <f>SUMPRODUCT(LTA!J74:AN74,LTA!J$101:AN$101,LTA!J$103:AN$103)</f>
        <v>143.45999999999998</v>
      </c>
      <c r="U74" s="37">
        <f>SUMPRODUCT(LTA!J74:AN74,LTA!J$102:AN$102,LTA!J$103:AN$103)</f>
        <v>98.38000000000001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-266.89999999999998</v>
      </c>
      <c r="AC74">
        <f t="shared" si="3"/>
        <v>18.429837340142992</v>
      </c>
      <c r="AD74">
        <f t="shared" si="4"/>
        <v>1536.9064274675516</v>
      </c>
      <c r="AE74">
        <f>'IDT-1'!B74</f>
        <v>57</v>
      </c>
      <c r="AF74" s="24"/>
      <c r="AG74">
        <f t="shared" si="5"/>
        <v>1593.9064274675516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-44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9.3319376391982178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133.28</v>
      </c>
      <c r="J75">
        <f>Bawana_RLNG!P75</f>
        <v>0</v>
      </c>
      <c r="K75">
        <f>Bawana_Spot!P75</f>
        <v>0</v>
      </c>
      <c r="L75">
        <f>TWOMCL!O75</f>
        <v>-6.8454272880404288</v>
      </c>
      <c r="M75">
        <f>EDWPCL!S75</f>
        <v>0</v>
      </c>
      <c r="N75">
        <f>'MSW BWN'!S75</f>
        <v>7.6746435999999996</v>
      </c>
      <c r="O75">
        <f>BRPL_ISGS_exbus!DM75</f>
        <v>1340.168864785094</v>
      </c>
      <c r="P75" s="36">
        <v>108.76</v>
      </c>
      <c r="Q75" s="36">
        <v>33.130000000000003</v>
      </c>
      <c r="R75" s="38">
        <v>0</v>
      </c>
      <c r="S75" s="38">
        <v>0</v>
      </c>
      <c r="T75" s="37">
        <f>SUMPRODUCT(LTA!J75:AN75,LTA!J$101:AN$101,LTA!J$103:AN$103)</f>
        <v>104.77</v>
      </c>
      <c r="U75" s="37">
        <f>SUMPRODUCT(LTA!J75:AN75,LTA!J$102:AN$102,LTA!J$103:AN$103)</f>
        <v>91.48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-238.36</v>
      </c>
      <c r="AC75">
        <f t="shared" si="3"/>
        <v>17.874243521155428</v>
      </c>
      <c r="AD75">
        <f t="shared" si="4"/>
        <v>1537.1850152150962</v>
      </c>
      <c r="AE75">
        <f>'IDT-1'!B75</f>
        <v>58</v>
      </c>
      <c r="AF75" s="24"/>
      <c r="AG75">
        <f t="shared" si="5"/>
        <v>1595.1850152150962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9.3319376391982178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133.28</v>
      </c>
      <c r="J76">
        <f>Bawana_RLNG!P76</f>
        <v>0</v>
      </c>
      <c r="K76">
        <f>Bawana_Spot!P76</f>
        <v>0</v>
      </c>
      <c r="L76">
        <f>TWOMCL!O76</f>
        <v>-7.1989785415298355</v>
      </c>
      <c r="M76">
        <f>EDWPCL!S76</f>
        <v>0</v>
      </c>
      <c r="N76">
        <f>'MSW BWN'!S76</f>
        <v>7.7783323999999991</v>
      </c>
      <c r="O76">
        <f>BRPL_ISGS_exbus!DM76</f>
        <v>1341.2491723033988</v>
      </c>
      <c r="P76" s="36">
        <v>108.76</v>
      </c>
      <c r="Q76" s="36">
        <v>33.130000000000003</v>
      </c>
      <c r="R76" s="38">
        <v>0</v>
      </c>
      <c r="S76" s="38">
        <v>0</v>
      </c>
      <c r="T76" s="37">
        <f>SUMPRODUCT(LTA!J76:AN76,LTA!J$101:AN$101,LTA!J$103:AN$103)</f>
        <v>78.039999999999992</v>
      </c>
      <c r="U76" s="37">
        <f>SUMPRODUCT(LTA!J76:AN76,LTA!J$102:AN$102,LTA!J$103:AN$103)</f>
        <v>90.98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-238.36</v>
      </c>
      <c r="AC76">
        <f t="shared" si="3"/>
        <v>17.78551944453466</v>
      </c>
      <c r="AD76">
        <f t="shared" si="4"/>
        <v>1495.8741843565326</v>
      </c>
      <c r="AE76">
        <f>'IDT-1'!B76</f>
        <v>99</v>
      </c>
      <c r="AF76" s="24"/>
      <c r="AG76">
        <f t="shared" si="5"/>
        <v>1594.8741843565326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-55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11.139239999999999</v>
      </c>
      <c r="E77">
        <f>GT_NG!P77</f>
        <v>9.3319376391982178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133.28</v>
      </c>
      <c r="J77">
        <f>Bawana_RLNG!P77</f>
        <v>0</v>
      </c>
      <c r="K77">
        <f>Bawana_Spot!P77</f>
        <v>0</v>
      </c>
      <c r="L77">
        <f>TWOMCL!O77</f>
        <v>-7.1989785415298355</v>
      </c>
      <c r="M77">
        <f>EDWPCL!S77</f>
        <v>0</v>
      </c>
      <c r="N77">
        <f>'MSW BWN'!S77</f>
        <v>7.7632808000000004</v>
      </c>
      <c r="O77">
        <f>BRPL_ISGS_exbus!DM77</f>
        <v>1298.6797988305439</v>
      </c>
      <c r="P77" s="36">
        <v>108.76</v>
      </c>
      <c r="Q77" s="36">
        <v>33.130000000000003</v>
      </c>
      <c r="R77" s="38">
        <v>0</v>
      </c>
      <c r="S77" s="38">
        <v>0</v>
      </c>
      <c r="T77" s="37">
        <f>SUMPRODUCT(LTA!J77:AN77,LTA!J$101:AN$101,LTA!J$103:AN$103)</f>
        <v>62.15</v>
      </c>
      <c r="U77" s="37">
        <f>SUMPRODUCT(LTA!J77:AN77,LTA!J$102:AN$102,LTA!J$103:AN$103)</f>
        <v>85.69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-238.36</v>
      </c>
      <c r="AC77">
        <f t="shared" si="3"/>
        <v>16.904692599053785</v>
      </c>
      <c r="AD77">
        <f t="shared" si="4"/>
        <v>1502.3605861291585</v>
      </c>
      <c r="AE77">
        <f>'IDT-1'!B77</f>
        <v>128</v>
      </c>
      <c r="AF77" s="24"/>
      <c r="AG77">
        <f t="shared" si="5"/>
        <v>1630.3605861291585</v>
      </c>
      <c r="AI77" s="34">
        <f>PXIL!H77</f>
        <v>0</v>
      </c>
      <c r="AJ77" s="34">
        <f>PXIL!N77</f>
        <v>0</v>
      </c>
      <c r="AK77" s="34">
        <f>RTM_IEX!H77</f>
        <v>14.37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11.139239999999999</v>
      </c>
      <c r="E78">
        <f>GT_NG!P78</f>
        <v>12.646531413612566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133.28</v>
      </c>
      <c r="J78">
        <f>Bawana_RLNG!P78</f>
        <v>0</v>
      </c>
      <c r="K78">
        <f>Bawana_Spot!P78</f>
        <v>0</v>
      </c>
      <c r="L78">
        <f>TWOMCL!O78</f>
        <v>-7.1989785415298355</v>
      </c>
      <c r="M78">
        <f>EDWPCL!S78</f>
        <v>0</v>
      </c>
      <c r="N78">
        <f>'MSW BWN'!S78</f>
        <v>7.6830056000000004</v>
      </c>
      <c r="O78">
        <f>BRPL_ISGS_exbus!DM78</f>
        <v>1259.8584822235732</v>
      </c>
      <c r="P78" s="36">
        <v>108.76</v>
      </c>
      <c r="Q78" s="36">
        <v>33.130000000000003</v>
      </c>
      <c r="R78" s="38">
        <v>0</v>
      </c>
      <c r="S78" s="38">
        <v>0</v>
      </c>
      <c r="T78" s="37">
        <f>SUMPRODUCT(LTA!J78:AN78,LTA!J$101:AN$101,LTA!J$103:AN$103)</f>
        <v>47.91</v>
      </c>
      <c r="U78" s="37">
        <f>SUMPRODUCT(LTA!J78:AN78,LTA!J$102:AN$102,LTA!J$103:AN$103)</f>
        <v>84.79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26.11</v>
      </c>
      <c r="Z78" s="34">
        <f>IEX!N78</f>
        <v>0</v>
      </c>
      <c r="AA78" s="75">
        <f>STOA!H78</f>
        <v>0.53</v>
      </c>
      <c r="AB78" s="75">
        <f>-STOA!N78</f>
        <v>-238.36</v>
      </c>
      <c r="AC78">
        <f t="shared" si="3"/>
        <v>16.67556581558031</v>
      </c>
      <c r="AD78">
        <f t="shared" si="4"/>
        <v>1475.3127148800759</v>
      </c>
      <c r="AE78">
        <f>'IDT-1'!B78</f>
        <v>170</v>
      </c>
      <c r="AF78" s="24"/>
      <c r="AG78">
        <f t="shared" si="5"/>
        <v>1645.3127148800759</v>
      </c>
      <c r="AI78" s="34">
        <f>PXIL!H78</f>
        <v>0</v>
      </c>
      <c r="AJ78" s="34">
        <f>PXIL!N78</f>
        <v>0</v>
      </c>
      <c r="AK78" s="34">
        <f>RTM_IEX!H78</f>
        <v>11.71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11.139239999999999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-6.7255654126895017</v>
      </c>
      <c r="M79">
        <f>EDWPCL!S79</f>
        <v>0</v>
      </c>
      <c r="N79">
        <f>'MSW BWN'!S79</f>
        <v>7.6662815999999987</v>
      </c>
      <c r="O79">
        <f>BRPL_ISGS_exbus!DM79</f>
        <v>1239.2872884672408</v>
      </c>
      <c r="P79" s="36">
        <v>108.76</v>
      </c>
      <c r="Q79" s="36">
        <v>33.130000000000003</v>
      </c>
      <c r="R79" s="38">
        <v>0</v>
      </c>
      <c r="S79" s="38">
        <v>0</v>
      </c>
      <c r="T79" s="37">
        <f>SUMPRODUCT(LTA!J79:AN79,LTA!J$101:AN$101,LTA!J$103:AN$103)</f>
        <v>45.839999999999996</v>
      </c>
      <c r="U79" s="37">
        <f>SUMPRODUCT(LTA!J79:AN79,LTA!J$102:AN$102,LTA!J$103:AN$103)</f>
        <v>83.89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24.18</v>
      </c>
      <c r="Z79" s="34">
        <f>IEX!N79</f>
        <v>0</v>
      </c>
      <c r="AA79" s="75">
        <f>STOA!H79</f>
        <v>0.63</v>
      </c>
      <c r="AB79" s="75">
        <f>-STOA!N79</f>
        <v>-238.36</v>
      </c>
      <c r="AC79">
        <f t="shared" si="3"/>
        <v>16.315274085269333</v>
      </c>
      <c r="AD79">
        <f t="shared" si="4"/>
        <v>1433.7319705692821</v>
      </c>
      <c r="AE79">
        <f>'IDT-1'!B79</f>
        <v>184</v>
      </c>
      <c r="AF79" s="24"/>
      <c r="AG79">
        <f t="shared" si="5"/>
        <v>1617.7319705692821</v>
      </c>
      <c r="AI79" s="34">
        <f>PXIL!H79</f>
        <v>0</v>
      </c>
      <c r="AJ79" s="34">
        <f>PXIL!N79</f>
        <v>0</v>
      </c>
      <c r="AK79" s="34">
        <f>RTM_IEX!H79</f>
        <v>38.83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-6.8827950589556446</v>
      </c>
      <c r="M80">
        <f>EDWPCL!S80</f>
        <v>0</v>
      </c>
      <c r="N80">
        <f>'MSW BWN'!S80</f>
        <v>7.6980571999999983</v>
      </c>
      <c r="O80">
        <f>BRPL_ISGS_exbus!DM80</f>
        <v>1212.3785321423738</v>
      </c>
      <c r="P80" s="36">
        <v>108.76</v>
      </c>
      <c r="Q80" s="36">
        <v>33.130000000000003</v>
      </c>
      <c r="R80" s="38">
        <v>0</v>
      </c>
      <c r="S80" s="38">
        <v>0</v>
      </c>
      <c r="T80" s="37">
        <f>SUMPRODUCT(LTA!J80:AN80,LTA!J$101:AN$101,LTA!J$103:AN$103)</f>
        <v>44.49</v>
      </c>
      <c r="U80" s="37">
        <f>SUMPRODUCT(LTA!J80:AN80,LTA!J$102:AN$102,LTA!J$103:AN$103)</f>
        <v>83.19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39.65</v>
      </c>
      <c r="Z80" s="34">
        <f>IEX!N80</f>
        <v>0</v>
      </c>
      <c r="AA80" s="75">
        <f>STOA!H80</f>
        <v>0.63</v>
      </c>
      <c r="AB80" s="75">
        <f>-STOA!N80</f>
        <v>-238.36</v>
      </c>
      <c r="AC80">
        <f t="shared" si="3"/>
        <v>16.314783364313001</v>
      </c>
      <c r="AD80">
        <f t="shared" si="4"/>
        <v>1433.3582509191053</v>
      </c>
      <c r="AE80">
        <f>'IDT-1'!B80</f>
        <v>179</v>
      </c>
      <c r="AF80" s="24"/>
      <c r="AG80">
        <f t="shared" si="5"/>
        <v>1612.3582509191053</v>
      </c>
      <c r="AI80" s="34">
        <f>PXIL!H80</f>
        <v>0</v>
      </c>
      <c r="AJ80" s="34">
        <f>PXIL!N80</f>
        <v>0</v>
      </c>
      <c r="AK80" s="34">
        <f>RTM_IEX!H80</f>
        <v>52.07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101.78</v>
      </c>
      <c r="J81">
        <f>Bawana_RLNG!P81</f>
        <v>0</v>
      </c>
      <c r="K81">
        <f>Bawana_Spot!P81</f>
        <v>0</v>
      </c>
      <c r="L81">
        <f>TWOMCL!O81</f>
        <v>-7.1989785415298355</v>
      </c>
      <c r="M81">
        <f>EDWPCL!S81</f>
        <v>0</v>
      </c>
      <c r="N81">
        <f>'MSW BWN'!S81</f>
        <v>7.5860063999999987</v>
      </c>
      <c r="O81">
        <f>BRPL_ISGS_exbus!DM81</f>
        <v>1200.3122833333614</v>
      </c>
      <c r="P81" s="36">
        <v>108.76</v>
      </c>
      <c r="Q81" s="36">
        <v>33.130000000000003</v>
      </c>
      <c r="R81" s="38">
        <v>0</v>
      </c>
      <c r="S81" s="38">
        <v>0</v>
      </c>
      <c r="T81" s="37">
        <f>SUMPRODUCT(LTA!J81:AN81,LTA!J$101:AN$101,LTA!J$103:AN$103)</f>
        <v>42.87</v>
      </c>
      <c r="U81" s="37">
        <f>SUMPRODUCT(LTA!J81:AN81,LTA!J$102:AN$102,LTA!J$103:AN$103)</f>
        <v>81.89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42.55</v>
      </c>
      <c r="Z81" s="34">
        <f>IEX!N81</f>
        <v>0</v>
      </c>
      <c r="AA81" s="75">
        <f>STOA!H81</f>
        <v>0.63</v>
      </c>
      <c r="AB81" s="75">
        <f>-STOA!N81</f>
        <v>-238.36</v>
      </c>
      <c r="AC81">
        <f t="shared" si="3"/>
        <v>16.342676087748185</v>
      </c>
      <c r="AD81">
        <f t="shared" si="4"/>
        <v>1436.0158751040835</v>
      </c>
      <c r="AE81">
        <f>'IDT-1'!B81</f>
        <v>179</v>
      </c>
      <c r="AF81" s="24"/>
      <c r="AG81">
        <f t="shared" si="5"/>
        <v>1615.0158751040835</v>
      </c>
      <c r="AI81" s="34">
        <f>PXIL!H81</f>
        <v>0</v>
      </c>
      <c r="AJ81" s="34">
        <f>PXIL!N81</f>
        <v>0</v>
      </c>
      <c r="AK81" s="34">
        <f>RTM_IEX!H81</f>
        <v>67.27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101.78</v>
      </c>
      <c r="J82">
        <f>Bawana_RLNG!P82</f>
        <v>0</v>
      </c>
      <c r="K82">
        <f>Bawana_Spot!P82</f>
        <v>0</v>
      </c>
      <c r="L82">
        <f>TWOMCL!O82</f>
        <v>-6.7722751263335228</v>
      </c>
      <c r="M82">
        <f>EDWPCL!S82</f>
        <v>0</v>
      </c>
      <c r="N82">
        <f>'MSW BWN'!S82</f>
        <v>7.5224551999999996</v>
      </c>
      <c r="O82">
        <f>BRPL_ISGS_exbus!DM82</f>
        <v>1211.8520848519408</v>
      </c>
      <c r="P82" s="36">
        <v>108.76</v>
      </c>
      <c r="Q82" s="36">
        <v>33.130000000000003</v>
      </c>
      <c r="R82" s="38">
        <v>0</v>
      </c>
      <c r="S82" s="38">
        <v>0</v>
      </c>
      <c r="T82" s="37">
        <f>SUMPRODUCT(LTA!J82:AN82,LTA!J$101:AN$101,LTA!J$103:AN$103)</f>
        <v>41.67</v>
      </c>
      <c r="U82" s="37">
        <f>SUMPRODUCT(LTA!J82:AN82,LTA!J$102:AN$102,LTA!J$103:AN$103)</f>
        <v>80.89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68.66</v>
      </c>
      <c r="Z82" s="34">
        <f>IEX!N82</f>
        <v>0</v>
      </c>
      <c r="AA82" s="75">
        <f>STOA!H82</f>
        <v>0.63</v>
      </c>
      <c r="AB82" s="75">
        <f>-STOA!N82</f>
        <v>-238.36</v>
      </c>
      <c r="AC82">
        <f t="shared" si="3"/>
        <v>16.503081918492381</v>
      </c>
      <c r="AD82">
        <f t="shared" si="4"/>
        <v>1455.8084230071154</v>
      </c>
      <c r="AE82">
        <f>'IDT-1'!B82</f>
        <v>160</v>
      </c>
      <c r="AF82" s="24"/>
      <c r="AG82">
        <f t="shared" si="5"/>
        <v>1615.8084230071154</v>
      </c>
      <c r="AI82" s="34">
        <f>PXIL!H82</f>
        <v>0</v>
      </c>
      <c r="AJ82" s="34">
        <f>PXIL!N82</f>
        <v>0</v>
      </c>
      <c r="AK82" s="34">
        <f>RTM_IEX!H82</f>
        <v>51.41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101.78</v>
      </c>
      <c r="J83">
        <f>Bawana_RLNG!P83</f>
        <v>0</v>
      </c>
      <c r="K83">
        <f>Bawana_Spot!P83</f>
        <v>0</v>
      </c>
      <c r="L83">
        <f>TWOMCL!O83</f>
        <v>-6.8829533969679977</v>
      </c>
      <c r="M83">
        <f>EDWPCL!S83</f>
        <v>0</v>
      </c>
      <c r="N83">
        <f>'MSW BWN'!S83</f>
        <v>7.4488695999999992</v>
      </c>
      <c r="O83">
        <f>BRPL_ISGS_exbus!DM83</f>
        <v>1242.0340742776561</v>
      </c>
      <c r="P83" s="36">
        <v>108.76</v>
      </c>
      <c r="Q83" s="36">
        <v>33.130000000000003</v>
      </c>
      <c r="R83" s="38">
        <v>0</v>
      </c>
      <c r="S83" s="38">
        <v>0</v>
      </c>
      <c r="T83" s="37">
        <f>SUMPRODUCT(LTA!J83:AN83,LTA!J$101:AN$101,LTA!J$103:AN$103)</f>
        <v>40.67</v>
      </c>
      <c r="U83" s="37">
        <f>SUMPRODUCT(LTA!J83:AN83,LTA!J$102:AN$102,LTA!J$103:AN$103)</f>
        <v>78.92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71.56</v>
      </c>
      <c r="Z83" s="34">
        <f>IEX!N83</f>
        <v>0</v>
      </c>
      <c r="AA83" s="75">
        <f>STOA!H83</f>
        <v>0.63</v>
      </c>
      <c r="AB83" s="75">
        <f>-STOA!N83</f>
        <v>-238.36</v>
      </c>
      <c r="AC83">
        <f t="shared" si="3"/>
        <v>16.391698083715646</v>
      </c>
      <c r="AD83">
        <f t="shared" si="4"/>
        <v>1442.4375323969725</v>
      </c>
      <c r="AE83">
        <f>'IDT-1'!B83</f>
        <v>164</v>
      </c>
      <c r="AF83" s="24"/>
      <c r="AG83">
        <f t="shared" si="5"/>
        <v>1606.4375323969725</v>
      </c>
      <c r="AI83" s="34">
        <f>PXIL!H83</f>
        <v>0</v>
      </c>
      <c r="AJ83" s="34">
        <f>PXIL!N83</f>
        <v>0</v>
      </c>
      <c r="AK83" s="34">
        <f>RTM_IEX!H83</f>
        <v>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101.78</v>
      </c>
      <c r="J84">
        <f>Bawana_RLNG!P84</f>
        <v>0</v>
      </c>
      <c r="K84">
        <f>Bawana_Spot!P84</f>
        <v>0</v>
      </c>
      <c r="L84">
        <f>TWOMCL!O84</f>
        <v>-7.1989785415298355</v>
      </c>
      <c r="M84">
        <f>EDWPCL!S84</f>
        <v>0</v>
      </c>
      <c r="N84">
        <f>'MSW BWN'!S84</f>
        <v>7.7298327999999996</v>
      </c>
      <c r="O84">
        <f>BRPL_ISGS_exbus!DM84</f>
        <v>1222.6023889106077</v>
      </c>
      <c r="P84" s="36">
        <v>108.76</v>
      </c>
      <c r="Q84" s="36">
        <v>33.130000000000003</v>
      </c>
      <c r="R84" s="38">
        <v>0</v>
      </c>
      <c r="S84" s="38">
        <v>0</v>
      </c>
      <c r="T84" s="37">
        <f>SUMPRODUCT(LTA!J84:AN84,LTA!J$101:AN$101,LTA!J$103:AN$103)</f>
        <v>39.67</v>
      </c>
      <c r="U84" s="37">
        <f>SUMPRODUCT(LTA!J84:AN84,LTA!J$102:AN$102,LTA!J$103:AN$103)</f>
        <v>76.42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76.39</v>
      </c>
      <c r="Z84" s="34">
        <f>IEX!N84</f>
        <v>0</v>
      </c>
      <c r="AA84" s="75">
        <f>STOA!H84</f>
        <v>0.63</v>
      </c>
      <c r="AB84" s="75">
        <f>-STOA!N84</f>
        <v>-238.36</v>
      </c>
      <c r="AC84">
        <f t="shared" si="3"/>
        <v>16.209401116357053</v>
      </c>
      <c r="AD84">
        <f t="shared" si="4"/>
        <v>1420.2830820527215</v>
      </c>
      <c r="AE84">
        <f>'IDT-1'!B84</f>
        <v>169</v>
      </c>
      <c r="AF84" s="24"/>
      <c r="AG84">
        <f t="shared" si="5"/>
        <v>1589.2830820527215</v>
      </c>
      <c r="AI84" s="34">
        <f>PXIL!H84</f>
        <v>0</v>
      </c>
      <c r="AJ84" s="34">
        <f>PXIL!N84</f>
        <v>0</v>
      </c>
      <c r="AK84" s="34">
        <f>RTM_IEX!H84</f>
        <v>3.8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101.78</v>
      </c>
      <c r="J85">
        <f>Bawana_RLNG!P85</f>
        <v>0</v>
      </c>
      <c r="K85">
        <f>Bawana_Spot!P85</f>
        <v>0</v>
      </c>
      <c r="L85">
        <f>TWOMCL!O85</f>
        <v>-7.1989785415298355</v>
      </c>
      <c r="M85">
        <f>EDWPCL!S85</f>
        <v>0</v>
      </c>
      <c r="N85">
        <f>'MSW BWN'!S85</f>
        <v>7.7465567999999987</v>
      </c>
      <c r="O85">
        <f>BRPL_ISGS_exbus!DM85</f>
        <v>1238.0294384045619</v>
      </c>
      <c r="P85" s="36">
        <v>108.76</v>
      </c>
      <c r="Q85" s="36">
        <v>33.130000000000003</v>
      </c>
      <c r="R85" s="38">
        <v>0</v>
      </c>
      <c r="S85" s="38">
        <v>0</v>
      </c>
      <c r="T85" s="37">
        <f>SUMPRODUCT(LTA!J85:AN85,LTA!J$101:AN$101,LTA!J$103:AN$103)</f>
        <v>38.989999999999995</v>
      </c>
      <c r="U85" s="37">
        <f>SUMPRODUCT(LTA!J85:AN85,LTA!J$102:AN$102,LTA!J$103:AN$103)</f>
        <v>74.92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53.19</v>
      </c>
      <c r="Z85" s="34">
        <f>IEX!N85</f>
        <v>0</v>
      </c>
      <c r="AA85" s="75">
        <f>STOA!H85</f>
        <v>0.63</v>
      </c>
      <c r="AB85" s="75">
        <f>-STOA!N85</f>
        <v>-238.36</v>
      </c>
      <c r="AC85">
        <f t="shared" si="3"/>
        <v>16.101156813706272</v>
      </c>
      <c r="AD85">
        <f t="shared" si="4"/>
        <v>1407.5050998493259</v>
      </c>
      <c r="AE85">
        <f>'IDT-1'!B85</f>
        <v>179</v>
      </c>
      <c r="AF85" s="24"/>
      <c r="AG85">
        <f t="shared" si="5"/>
        <v>1586.5050998493259</v>
      </c>
      <c r="AI85" s="34">
        <f>PXIL!H85</f>
        <v>0</v>
      </c>
      <c r="AJ85" s="34">
        <f>PXIL!N85</f>
        <v>0</v>
      </c>
      <c r="AK85" s="34">
        <f>RTM_IEX!H85</f>
        <v>0.85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101.78</v>
      </c>
      <c r="J86">
        <f>Bawana_RLNG!P86</f>
        <v>0</v>
      </c>
      <c r="K86">
        <f>Bawana_Spot!P86</f>
        <v>0</v>
      </c>
      <c r="L86">
        <f>TWOMCL!O86</f>
        <v>-7.1989785415298355</v>
      </c>
      <c r="M86">
        <f>EDWPCL!S86</f>
        <v>0</v>
      </c>
      <c r="N86">
        <f>'MSW BWN'!S86</f>
        <v>7.8034183999999991</v>
      </c>
      <c r="O86">
        <f>BRPL_ISGS_exbus!DM86</f>
        <v>1230.0904070845618</v>
      </c>
      <c r="P86" s="36">
        <v>108.76</v>
      </c>
      <c r="Q86" s="36">
        <v>33.130000000000003</v>
      </c>
      <c r="R86" s="38">
        <v>0</v>
      </c>
      <c r="S86" s="38">
        <v>0</v>
      </c>
      <c r="T86" s="37">
        <f>SUMPRODUCT(LTA!J86:AN86,LTA!J$101:AN$101,LTA!J$103:AN$103)</f>
        <v>38.340000000000003</v>
      </c>
      <c r="U86" s="37">
        <f>SUMPRODUCT(LTA!J86:AN86,LTA!J$102:AN$102,LTA!J$103:AN$103)</f>
        <v>74.39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29.97</v>
      </c>
      <c r="Z86" s="34">
        <f>IEX!N86</f>
        <v>0</v>
      </c>
      <c r="AA86" s="75">
        <f>STOA!H86</f>
        <v>0.63</v>
      </c>
      <c r="AB86" s="75">
        <f>-STOA!N86</f>
        <v>-238.36</v>
      </c>
      <c r="AC86">
        <f t="shared" si="3"/>
        <v>15.83065858805827</v>
      </c>
      <c r="AD86">
        <f t="shared" si="4"/>
        <v>1375.5734283549739</v>
      </c>
      <c r="AE86">
        <f>'IDT-1'!B86</f>
        <v>194</v>
      </c>
      <c r="AF86" s="24"/>
      <c r="AG86">
        <f t="shared" si="5"/>
        <v>1569.5734283549739</v>
      </c>
      <c r="AI86" s="34">
        <f>PXIL!H86</f>
        <v>0</v>
      </c>
      <c r="AJ86" s="34">
        <f>PXIL!N86</f>
        <v>0</v>
      </c>
      <c r="AK86" s="34">
        <f>RTM_IEX!H86</f>
        <v>0.93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101.78</v>
      </c>
      <c r="J87">
        <f>Bawana_RLNG!P87</f>
        <v>0</v>
      </c>
      <c r="K87">
        <f>Bawana_Spot!P87</f>
        <v>0</v>
      </c>
      <c r="L87">
        <f>TWOMCL!O87</f>
        <v>-7.1989785415298355</v>
      </c>
      <c r="M87">
        <f>EDWPCL!S87</f>
        <v>0</v>
      </c>
      <c r="N87">
        <f>'MSW BWN'!S87</f>
        <v>7.8351939999999987</v>
      </c>
      <c r="O87">
        <f>BRPL_ISGS_exbus!DM87</f>
        <v>1203.6713060303471</v>
      </c>
      <c r="P87" s="36">
        <v>108.76</v>
      </c>
      <c r="Q87" s="36">
        <v>33.130000000000003</v>
      </c>
      <c r="R87" s="38">
        <v>0</v>
      </c>
      <c r="S87" s="38">
        <v>0</v>
      </c>
      <c r="T87" s="37">
        <f>SUMPRODUCT(LTA!J87:AN87,LTA!J$101:AN$101,LTA!J$103:AN$103)</f>
        <v>37.659999999999997</v>
      </c>
      <c r="U87" s="37">
        <f>SUMPRODUCT(LTA!J87:AN87,LTA!J$102:AN$102,LTA!J$103:AN$103)</f>
        <v>74.89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-238.36</v>
      </c>
      <c r="AC87">
        <f t="shared" si="3"/>
        <v>15.823373054242868</v>
      </c>
      <c r="AD87">
        <f t="shared" si="4"/>
        <v>1374.7133884345744</v>
      </c>
      <c r="AE87">
        <f>'IDT-1'!B87</f>
        <v>120</v>
      </c>
      <c r="AF87" s="24"/>
      <c r="AG87">
        <f t="shared" si="5"/>
        <v>1494.7133884345744</v>
      </c>
      <c r="AI87" s="34">
        <f>PXIL!H87</f>
        <v>0</v>
      </c>
      <c r="AJ87" s="34">
        <f>PXIL!N87</f>
        <v>0</v>
      </c>
      <c r="AK87" s="34">
        <f>RTM_IEX!H87</f>
        <v>56.6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101.78</v>
      </c>
      <c r="J88">
        <f>Bawana_RLNG!P88</f>
        <v>0</v>
      </c>
      <c r="K88">
        <f>Bawana_Spot!P88</f>
        <v>0</v>
      </c>
      <c r="L88">
        <f>TWOMCL!O88</f>
        <v>-7.0739090398652458</v>
      </c>
      <c r="M88">
        <f>EDWPCL!S88</f>
        <v>0</v>
      </c>
      <c r="N88">
        <f>'MSW BWN'!S88</f>
        <v>7.7465567999999987</v>
      </c>
      <c r="O88">
        <f>BRPL_ISGS_exbus!DM88</f>
        <v>1190.1393868249756</v>
      </c>
      <c r="P88" s="36">
        <v>108.76</v>
      </c>
      <c r="Q88" s="36">
        <v>33.130000000000003</v>
      </c>
      <c r="R88" s="38">
        <v>0</v>
      </c>
      <c r="S88" s="38">
        <v>0</v>
      </c>
      <c r="T88" s="37">
        <f>SUMPRODUCT(LTA!J88:AN88,LTA!J$101:AN$101,LTA!J$103:AN$103)</f>
        <v>37.989999999999995</v>
      </c>
      <c r="U88" s="37">
        <f>SUMPRODUCT(LTA!J88:AN88,LTA!J$102:AN$102,LTA!J$103:AN$103)</f>
        <v>75.39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-238.36</v>
      </c>
      <c r="AC88">
        <f t="shared" si="3"/>
        <v>15.754100896962573</v>
      </c>
      <c r="AD88">
        <f t="shared" si="4"/>
        <v>1366.7871736881482</v>
      </c>
      <c r="AE88">
        <f>'IDT-1'!B88</f>
        <v>108</v>
      </c>
      <c r="AF88" s="24"/>
      <c r="AG88">
        <f t="shared" si="5"/>
        <v>1474.7871736881482</v>
      </c>
      <c r="AI88" s="34">
        <f>PXIL!H88</f>
        <v>0</v>
      </c>
      <c r="AJ88" s="34">
        <f>PXIL!N88</f>
        <v>0</v>
      </c>
      <c r="AK88" s="34">
        <f>RTM_IEX!H88</f>
        <v>61.27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101.78</v>
      </c>
      <c r="J89">
        <f>Bawana_RLNG!P89</f>
        <v>0</v>
      </c>
      <c r="K89">
        <f>Bawana_Spot!P89</f>
        <v>0</v>
      </c>
      <c r="L89">
        <f>TWOMCL!O89</f>
        <v>-7.1575115103874234</v>
      </c>
      <c r="M89">
        <f>EDWPCL!S89</f>
        <v>0</v>
      </c>
      <c r="N89">
        <f>'MSW BWN'!S89</f>
        <v>7.8502455999999992</v>
      </c>
      <c r="O89">
        <f>BRPL_ISGS_exbus!DM89</f>
        <v>1189.8673699846277</v>
      </c>
      <c r="P89" s="36">
        <v>108.76</v>
      </c>
      <c r="Q89" s="36">
        <v>33.130000000000003</v>
      </c>
      <c r="R89" s="38">
        <v>0</v>
      </c>
      <c r="S89" s="38">
        <v>0</v>
      </c>
      <c r="T89" s="37">
        <f>SUMPRODUCT(LTA!J89:AN89,LTA!J$101:AN$101,LTA!J$103:AN$103)</f>
        <v>37.340000000000003</v>
      </c>
      <c r="U89" s="37">
        <f>SUMPRODUCT(LTA!J89:AN89,LTA!J$102:AN$102,LTA!J$103:AN$103)</f>
        <v>75.89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-238.36</v>
      </c>
      <c r="AC89">
        <f t="shared" si="3"/>
        <v>16.080071151137634</v>
      </c>
      <c r="AD89">
        <f t="shared" si="4"/>
        <v>1405.0992729231027</v>
      </c>
      <c r="AE89">
        <f>'IDT-1'!B89</f>
        <v>92</v>
      </c>
      <c r="AF89" s="24"/>
      <c r="AG89">
        <f t="shared" si="5"/>
        <v>1497.0992729231027</v>
      </c>
      <c r="AI89" s="34">
        <f>PXIL!H89</f>
        <v>0</v>
      </c>
      <c r="AJ89" s="34">
        <f>PXIL!N89</f>
        <v>0</v>
      </c>
      <c r="AK89" s="34">
        <f>RTM_IEX!H89</f>
        <v>100.31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11.139239999999999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101.78</v>
      </c>
      <c r="J90">
        <f>Bawana_RLNG!P90</f>
        <v>0</v>
      </c>
      <c r="K90">
        <f>Bawana_Spot!P90</f>
        <v>0</v>
      </c>
      <c r="L90">
        <f>TWOMCL!O90</f>
        <v>-7.1989785415298355</v>
      </c>
      <c r="M90">
        <f>EDWPCL!S90</f>
        <v>0</v>
      </c>
      <c r="N90">
        <f>'MSW BWN'!S90</f>
        <v>7.7632808000000004</v>
      </c>
      <c r="O90">
        <f>BRPL_ISGS_exbus!DM90</f>
        <v>1183.3932199413364</v>
      </c>
      <c r="P90" s="36">
        <v>108.76</v>
      </c>
      <c r="Q90" s="36">
        <v>33.130000000000003</v>
      </c>
      <c r="R90" s="38">
        <v>0</v>
      </c>
      <c r="S90" s="38">
        <v>0</v>
      </c>
      <c r="T90" s="37">
        <f>SUMPRODUCT(LTA!J90:AN90,LTA!J$101:AN$101,LTA!J$103:AN$103)</f>
        <v>36</v>
      </c>
      <c r="U90" s="37">
        <f>SUMPRODUCT(LTA!J90:AN90,LTA!J$102:AN$102,LTA!J$103:AN$103)</f>
        <v>75.39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-238.36</v>
      </c>
      <c r="AC90">
        <f t="shared" si="3"/>
        <v>15.979865060215177</v>
      </c>
      <c r="AD90">
        <f t="shared" si="4"/>
        <v>1393.1868971395918</v>
      </c>
      <c r="AE90">
        <f>'IDT-1'!B90</f>
        <v>80</v>
      </c>
      <c r="AF90" s="24"/>
      <c r="AG90">
        <f t="shared" si="5"/>
        <v>1473.1868971395918</v>
      </c>
      <c r="AI90" s="34">
        <f>PXIL!H90</f>
        <v>0</v>
      </c>
      <c r="AJ90" s="34">
        <f>PXIL!N90</f>
        <v>0</v>
      </c>
      <c r="AK90" s="34">
        <f>RTM_IEX!H90</f>
        <v>96.74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11.139239999999999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133.99806225371461</v>
      </c>
      <c r="J91">
        <f>Bawana_RLNG!P91</f>
        <v>0</v>
      </c>
      <c r="K91">
        <f>Bawana_Spot!P91</f>
        <v>0</v>
      </c>
      <c r="L91">
        <f>TWOMCL!O91</f>
        <v>-7.1989785415298355</v>
      </c>
      <c r="M91">
        <f>EDWPCL!S91</f>
        <v>0</v>
      </c>
      <c r="N91">
        <f>'MSW BWN'!S91</f>
        <v>7.8268319999999987</v>
      </c>
      <c r="O91">
        <f>BRPL_ISGS_exbus!DM91</f>
        <v>1168.1972142869679</v>
      </c>
      <c r="P91" s="36">
        <v>108.76</v>
      </c>
      <c r="Q91" s="36">
        <v>33.130000000000003</v>
      </c>
      <c r="R91" s="38">
        <v>0</v>
      </c>
      <c r="S91" s="38">
        <v>0</v>
      </c>
      <c r="T91" s="37">
        <f>SUMPRODUCT(LTA!J91:AN91,LTA!J$101:AN$101,LTA!J$103:AN$103)</f>
        <v>35.33</v>
      </c>
      <c r="U91" s="37">
        <f>SUMPRODUCT(LTA!J91:AN91,LTA!J$102:AN$102,LTA!J$103:AN$103)</f>
        <v>73.92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79.290000000000006</v>
      </c>
      <c r="Z91" s="34">
        <f>IEX!N91</f>
        <v>0</v>
      </c>
      <c r="AA91" s="75">
        <f>STOA!H91</f>
        <v>0.53</v>
      </c>
      <c r="AB91" s="75">
        <f>-STOA!N91</f>
        <v>-392.56</v>
      </c>
      <c r="AC91">
        <f t="shared" si="3"/>
        <v>18.232928686907574</v>
      </c>
      <c r="AD91">
        <f t="shared" si="4"/>
        <v>1349.449441312245</v>
      </c>
      <c r="AE91">
        <f>'IDT-1'!B91</f>
        <v>141</v>
      </c>
      <c r="AF91" s="24"/>
      <c r="AG91">
        <f t="shared" si="5"/>
        <v>1490.449441312245</v>
      </c>
      <c r="AI91" s="34">
        <f>PXIL!H91</f>
        <v>0</v>
      </c>
      <c r="AJ91" s="34">
        <f>PXIL!N91</f>
        <v>0</v>
      </c>
      <c r="AK91" s="34">
        <f>RTM_IEX!H91</f>
        <v>115.32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11.139239999999999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133.99806225371461</v>
      </c>
      <c r="J92">
        <f>Bawana_RLNG!P92</f>
        <v>0</v>
      </c>
      <c r="K92">
        <f>Bawana_Spot!P92</f>
        <v>0</v>
      </c>
      <c r="L92">
        <f>TWOMCL!O92</f>
        <v>-7.1989785415298355</v>
      </c>
      <c r="M92">
        <f>EDWPCL!S92</f>
        <v>0</v>
      </c>
      <c r="N92">
        <f>'MSW BWN'!S92</f>
        <v>7.5943683999999996</v>
      </c>
      <c r="O92">
        <f>BRPL_ISGS_exbus!DM92</f>
        <v>1167.7700317828383</v>
      </c>
      <c r="P92" s="36">
        <v>108.76</v>
      </c>
      <c r="Q92" s="36">
        <v>33.130000000000003</v>
      </c>
      <c r="R92" s="38">
        <v>0</v>
      </c>
      <c r="S92" s="38">
        <v>0</v>
      </c>
      <c r="T92" s="37">
        <f>SUMPRODUCT(LTA!J92:AN92,LTA!J$101:AN$101,LTA!J$103:AN$103)</f>
        <v>34.67</v>
      </c>
      <c r="U92" s="37">
        <f>SUMPRODUCT(LTA!J92:AN92,LTA!J$102:AN$102,LTA!J$103:AN$103)</f>
        <v>73.42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50.28</v>
      </c>
      <c r="Z92" s="34">
        <f>IEX!N92</f>
        <v>0</v>
      </c>
      <c r="AA92" s="75">
        <f>STOA!H92</f>
        <v>0.53</v>
      </c>
      <c r="AB92" s="75">
        <f>-STOA!N92</f>
        <v>-392.56</v>
      </c>
      <c r="AC92">
        <f t="shared" si="3"/>
        <v>17.909951659632888</v>
      </c>
      <c r="AD92">
        <f t="shared" si="4"/>
        <v>1311.3227722353904</v>
      </c>
      <c r="AE92">
        <f>'IDT-1'!B92</f>
        <v>151</v>
      </c>
      <c r="AF92" s="24"/>
      <c r="AG92">
        <f t="shared" si="5"/>
        <v>1462.3227722353904</v>
      </c>
      <c r="AI92" s="34">
        <f>PXIL!H92</f>
        <v>0</v>
      </c>
      <c r="AJ92" s="34">
        <f>PXIL!N92</f>
        <v>0</v>
      </c>
      <c r="AK92" s="34">
        <f>RTM_IEX!H92</f>
        <v>107.7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11.139239999999999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133.99806225371461</v>
      </c>
      <c r="J93">
        <f>Bawana_RLNG!P93</f>
        <v>0</v>
      </c>
      <c r="K93">
        <f>Bawana_Spot!P93</f>
        <v>0</v>
      </c>
      <c r="L93">
        <f>TWOMCL!O93</f>
        <v>-7.1502279618192048</v>
      </c>
      <c r="M93">
        <f>EDWPCL!S93</f>
        <v>0</v>
      </c>
      <c r="N93">
        <f>'MSW BWN'!S93</f>
        <v>7.6746435999999996</v>
      </c>
      <c r="O93">
        <f>BRPL_ISGS_exbus!DM93</f>
        <v>1139.8610610838025</v>
      </c>
      <c r="P93" s="36">
        <v>108.76</v>
      </c>
      <c r="Q93" s="36">
        <v>33.130000000000003</v>
      </c>
      <c r="R93" s="38">
        <v>0</v>
      </c>
      <c r="S93" s="38">
        <v>0</v>
      </c>
      <c r="T93" s="37">
        <f>SUMPRODUCT(LTA!J93:AN93,LTA!J$101:AN$101,LTA!J$103:AN$103)</f>
        <v>34.33</v>
      </c>
      <c r="U93" s="37">
        <f>SUMPRODUCT(LTA!J93:AN93,LTA!J$102:AN$102,LTA!J$103:AN$103)</f>
        <v>72.42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35.78</v>
      </c>
      <c r="Z93" s="34">
        <f>IEX!N93</f>
        <v>0</v>
      </c>
      <c r="AA93" s="75">
        <f>STOA!H93</f>
        <v>0.53</v>
      </c>
      <c r="AB93" s="75">
        <f>-STOA!N93</f>
        <v>-392.56</v>
      </c>
      <c r="AC93">
        <f t="shared" si="3"/>
        <v>17.385389643591079</v>
      </c>
      <c r="AD93">
        <f t="shared" si="4"/>
        <v>1249.4973893321071</v>
      </c>
      <c r="AE93">
        <f>'IDT-1'!B93</f>
        <v>151</v>
      </c>
      <c r="AF93" s="24"/>
      <c r="AG93">
        <f t="shared" si="5"/>
        <v>1400.4973893321071</v>
      </c>
      <c r="AI93" s="34">
        <f>PXIL!H93</f>
        <v>0</v>
      </c>
      <c r="AJ93" s="34">
        <f>PXIL!N93</f>
        <v>0</v>
      </c>
      <c r="AK93" s="34">
        <f>RTM_IEX!H93</f>
        <v>88.97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11.139239999999999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133.99806225371461</v>
      </c>
      <c r="J94">
        <f>Bawana_RLNG!P94</f>
        <v>0</v>
      </c>
      <c r="K94">
        <f>Bawana_Spot!P94</f>
        <v>0</v>
      </c>
      <c r="L94">
        <f>TWOMCL!O94</f>
        <v>-6.8371937113980934</v>
      </c>
      <c r="M94">
        <f>EDWPCL!S94</f>
        <v>0</v>
      </c>
      <c r="N94">
        <f>'MSW BWN'!S94</f>
        <v>7.7147812</v>
      </c>
      <c r="O94">
        <f>BRPL_ISGS_exbus!DM94</f>
        <v>1146.4855146038026</v>
      </c>
      <c r="P94" s="36">
        <v>108.76</v>
      </c>
      <c r="Q94" s="36">
        <v>33.130000000000003</v>
      </c>
      <c r="R94" s="38">
        <v>0</v>
      </c>
      <c r="S94" s="38">
        <v>0</v>
      </c>
      <c r="T94" s="37">
        <f>SUMPRODUCT(LTA!J94:AN94,LTA!J$101:AN$101,LTA!J$103:AN$103)</f>
        <v>34.010000000000005</v>
      </c>
      <c r="U94" s="37">
        <f>SUMPRODUCT(LTA!J94:AN94,LTA!J$102:AN$102,LTA!J$103:AN$103)</f>
        <v>72.92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7.74</v>
      </c>
      <c r="Z94" s="34">
        <f>IEX!N94</f>
        <v>0</v>
      </c>
      <c r="AA94" s="75">
        <f>STOA!H94</f>
        <v>0.53</v>
      </c>
      <c r="AB94" s="75">
        <f>-STOA!N94</f>
        <v>-392.56</v>
      </c>
      <c r="AC94">
        <f t="shared" si="3"/>
        <v>17.227964446490471</v>
      </c>
      <c r="AD94">
        <f t="shared" si="4"/>
        <v>1231.5424398996288</v>
      </c>
      <c r="AE94">
        <f>'IDT-1'!B94</f>
        <v>161</v>
      </c>
      <c r="AF94" s="24"/>
      <c r="AG94">
        <f t="shared" si="5"/>
        <v>1392.5424398996288</v>
      </c>
      <c r="AI94" s="34">
        <f>PXIL!H94</f>
        <v>0</v>
      </c>
      <c r="AJ94" s="34">
        <f>PXIL!N94</f>
        <v>0</v>
      </c>
      <c r="AK94" s="34">
        <f>RTM_IEX!H94</f>
        <v>91.74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11.139239999999999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133.99806225371461</v>
      </c>
      <c r="J95">
        <f>Bawana_RLNG!P95</f>
        <v>0</v>
      </c>
      <c r="K95">
        <f>Bawana_Spot!P95</f>
        <v>0</v>
      </c>
      <c r="L95">
        <f>TWOMCL!O95</f>
        <v>-7.1989785415298355</v>
      </c>
      <c r="M95">
        <f>EDWPCL!S95</f>
        <v>0</v>
      </c>
      <c r="N95">
        <f>'MSW BWN'!S95</f>
        <v>7.6027303999999996</v>
      </c>
      <c r="O95">
        <f>BRPL_ISGS_exbus!DM95</f>
        <v>1120.7566157493213</v>
      </c>
      <c r="P95" s="36">
        <v>108.76</v>
      </c>
      <c r="Q95" s="36">
        <v>33.130000000000003</v>
      </c>
      <c r="R95" s="38">
        <v>0</v>
      </c>
      <c r="S95" s="38">
        <v>0</v>
      </c>
      <c r="T95" s="37">
        <f>SUMPRODUCT(LTA!J95:AN95,LTA!J$101:AN$101,LTA!J$103:AN$103)</f>
        <v>34.33</v>
      </c>
      <c r="U95" s="37">
        <f>SUMPRODUCT(LTA!J95:AN95,LTA!J$102:AN$102,LTA!J$103:AN$103)</f>
        <v>73.42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-334.79999999999995</v>
      </c>
      <c r="AC95">
        <f t="shared" si="3"/>
        <v>17.053283135561752</v>
      </c>
      <c r="AD95">
        <f t="shared" si="4"/>
        <v>1326.2043867259445</v>
      </c>
      <c r="AE95">
        <f>'IDT-1'!B95</f>
        <v>90</v>
      </c>
      <c r="AF95" s="24"/>
      <c r="AG95">
        <f t="shared" si="5"/>
        <v>1416.2043867259445</v>
      </c>
      <c r="AI95" s="34">
        <f>PXIL!H95</f>
        <v>0</v>
      </c>
      <c r="AJ95" s="34">
        <f>PXIL!N95</f>
        <v>0</v>
      </c>
      <c r="AK95" s="34">
        <f>RTM_IEX!H95</f>
        <v>161.63999999999999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11.139239999999999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133.99999999999997</v>
      </c>
      <c r="J96">
        <f>Bawana_RLNG!P96</f>
        <v>0</v>
      </c>
      <c r="K96">
        <f>Bawana_Spot!P96</f>
        <v>0</v>
      </c>
      <c r="L96">
        <f>TWOMCL!O96</f>
        <v>-7.1989785415298355</v>
      </c>
      <c r="M96">
        <f>EDWPCL!S96</f>
        <v>0</v>
      </c>
      <c r="N96">
        <f>'MSW BWN'!S96</f>
        <v>7.2883191999999983</v>
      </c>
      <c r="O96">
        <f>BRPL_ISGS_exbus!DM96</f>
        <v>1120.7566157493213</v>
      </c>
      <c r="P96" s="36">
        <v>108.76</v>
      </c>
      <c r="Q96" s="36">
        <v>33.130000000000003</v>
      </c>
      <c r="R96" s="38">
        <v>0</v>
      </c>
      <c r="S96" s="38">
        <v>0</v>
      </c>
      <c r="T96" s="37">
        <f>SUMPRODUCT(LTA!J96:AN96,LTA!J$101:AN$101,LTA!J$103:AN$103)</f>
        <v>34.989999999999995</v>
      </c>
      <c r="U96" s="37">
        <f>SUMPRODUCT(LTA!J96:AN96,LTA!J$102:AN$102,LTA!J$103:AN$103)</f>
        <v>73.92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-334.79999999999995</v>
      </c>
      <c r="AC96">
        <f t="shared" si="3"/>
        <v>17.060990358550548</v>
      </c>
      <c r="AD96">
        <f t="shared" si="4"/>
        <v>1327.1142060492411</v>
      </c>
      <c r="AE96">
        <f>'IDT-1'!B96</f>
        <v>72</v>
      </c>
      <c r="AF96" s="24"/>
      <c r="AG96">
        <f t="shared" si="5"/>
        <v>1399.1142060492411</v>
      </c>
      <c r="AI96" s="34">
        <f>PXIL!H96</f>
        <v>0</v>
      </c>
      <c r="AJ96" s="34">
        <f>PXIL!N96</f>
        <v>0</v>
      </c>
      <c r="AK96" s="34">
        <f>RTM_IEX!H96</f>
        <v>161.71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11.139239999999999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133.99999999999997</v>
      </c>
      <c r="J97">
        <f>Bawana_RLNG!P97</f>
        <v>0</v>
      </c>
      <c r="K97">
        <f>Bawana_Spot!P97</f>
        <v>0</v>
      </c>
      <c r="L97">
        <f>TWOMCL!O97</f>
        <v>-6.8454272880404288</v>
      </c>
      <c r="M97">
        <f>EDWPCL!S97</f>
        <v>0</v>
      </c>
      <c r="N97">
        <f>'MSW BWN'!S97</f>
        <v>7.3619047999999996</v>
      </c>
      <c r="O97">
        <f>BRPL_ISGS_exbus!DM97</f>
        <v>1105.97580795353</v>
      </c>
      <c r="P97" s="36">
        <v>108.76</v>
      </c>
      <c r="Q97" s="36">
        <v>33.130000000000003</v>
      </c>
      <c r="R97" s="38">
        <v>0</v>
      </c>
      <c r="S97" s="38">
        <v>0</v>
      </c>
      <c r="T97" s="37">
        <f>SUMPRODUCT(LTA!J97:AN97,LTA!J$101:AN$101,LTA!J$103:AN$103)</f>
        <v>35.659999999999997</v>
      </c>
      <c r="U97" s="37">
        <f>SUMPRODUCT(LTA!J97:AN97,LTA!J$102:AN$102,LTA!J$103:AN$103)</f>
        <v>74.42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-334.79999999999995</v>
      </c>
      <c r="AC97">
        <f t="shared" si="3"/>
        <v>16.643394703673764</v>
      </c>
      <c r="AD97">
        <f t="shared" si="4"/>
        <v>1278.5281307618161</v>
      </c>
      <c r="AE97">
        <f>'IDT-1'!B97</f>
        <v>62</v>
      </c>
      <c r="AF97" s="24"/>
      <c r="AG97">
        <f t="shared" si="5"/>
        <v>1340.5281307618161</v>
      </c>
      <c r="AI97" s="34">
        <f>PXIL!H97</f>
        <v>0</v>
      </c>
      <c r="AJ97" s="34">
        <f>PXIL!N97</f>
        <v>0</v>
      </c>
      <c r="AK97" s="34">
        <f>RTM_IEX!H97</f>
        <v>125.89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11.139239999999999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133.99999999999997</v>
      </c>
      <c r="J98">
        <f>Bawana_RLNG!P98</f>
        <v>0</v>
      </c>
      <c r="K98">
        <f>Bawana_Spot!P98</f>
        <v>0</v>
      </c>
      <c r="L98">
        <f>TWOMCL!O98</f>
        <v>-7.1989785415298355</v>
      </c>
      <c r="M98">
        <f>EDWPCL!S98</f>
        <v>0</v>
      </c>
      <c r="N98">
        <f>'MSW BWN'!S98</f>
        <v>7.4739555999999991</v>
      </c>
      <c r="O98">
        <f>BRPL_ISGS_exbus!DM98</f>
        <v>1101.424523911164</v>
      </c>
      <c r="P98" s="36">
        <v>108.76</v>
      </c>
      <c r="Q98" s="36">
        <v>33.130000000000003</v>
      </c>
      <c r="R98" s="38">
        <v>0</v>
      </c>
      <c r="S98" s="38">
        <v>0</v>
      </c>
      <c r="T98" s="37">
        <f>SUMPRODUCT(LTA!J98:AN98,LTA!J$101:AN$101,LTA!J$103:AN$103)</f>
        <v>36.33</v>
      </c>
      <c r="U98" s="37">
        <f>SUMPRODUCT(LTA!J98:AN98,LTA!J$102:AN$102,LTA!J$103:AN$103)</f>
        <v>74.92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-334.79999999999995</v>
      </c>
      <c r="AC98">
        <f t="shared" si="3"/>
        <v>16.629176132870025</v>
      </c>
      <c r="AD98">
        <f t="shared" si="4"/>
        <v>1276.1395648367641</v>
      </c>
      <c r="AE98">
        <f>'IDT-1'!B98</f>
        <v>46</v>
      </c>
      <c r="AF98" s="24"/>
      <c r="AG98">
        <f t="shared" si="5"/>
        <v>1322.1395648367641</v>
      </c>
      <c r="AI98" s="34">
        <f>PXIL!H98</f>
        <v>0</v>
      </c>
      <c r="AJ98" s="34">
        <f>PXIL!N98</f>
        <v>0</v>
      </c>
      <c r="AK98" s="34">
        <f>RTM_IEX!H98</f>
        <v>127.11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0.26734175999999948</v>
      </c>
      <c r="E99">
        <f t="shared" si="6"/>
        <v>4.654717788767232E-2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2.3388505560829338</v>
      </c>
      <c r="J99">
        <f t="shared" si="6"/>
        <v>0</v>
      </c>
      <c r="K99">
        <f t="shared" si="6"/>
        <v>0</v>
      </c>
      <c r="L99">
        <f t="shared" si="6"/>
        <v>-0.1696988931342169</v>
      </c>
      <c r="M99">
        <f t="shared" si="6"/>
        <v>0</v>
      </c>
      <c r="N99">
        <f t="shared" si="6"/>
        <v>0.18125178529999994</v>
      </c>
      <c r="O99">
        <f t="shared" si="6"/>
        <v>24.590303078704931</v>
      </c>
      <c r="P99" s="36">
        <f t="shared" si="6"/>
        <v>2.7612077285233863</v>
      </c>
      <c r="Q99" s="36">
        <f t="shared" si="6"/>
        <v>0.88318000000000008</v>
      </c>
      <c r="R99" s="38">
        <f t="shared" si="6"/>
        <v>0.49669119892215613</v>
      </c>
      <c r="S99" s="38">
        <f t="shared" si="6"/>
        <v>0</v>
      </c>
      <c r="T99" s="37">
        <f t="shared" si="6"/>
        <v>5.2874750000000024</v>
      </c>
      <c r="U99" s="37">
        <f t="shared" si="6"/>
        <v>1.9176525000000009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0.15133750000000001</v>
      </c>
      <c r="Z99" s="34">
        <f t="shared" si="6"/>
        <v>0</v>
      </c>
      <c r="AA99" s="75">
        <f t="shared" si="6"/>
        <v>1.5500000000000005E-2</v>
      </c>
      <c r="AB99" s="75">
        <f t="shared" si="6"/>
        <v>-6.5924000000000049</v>
      </c>
      <c r="AC99">
        <f t="shared" si="6"/>
        <v>0.39536663011501111</v>
      </c>
      <c r="AD99">
        <f t="shared" si="6"/>
        <v>32.845575262171842</v>
      </c>
      <c r="AE99">
        <f t="shared" si="6"/>
        <v>0.98224999999999996</v>
      </c>
      <c r="AG99">
        <f t="shared" si="6"/>
        <v>33.827825262171842</v>
      </c>
      <c r="AI99">
        <f t="shared" si="6"/>
        <v>0</v>
      </c>
      <c r="AJ99">
        <f t="shared" si="6"/>
        <v>0</v>
      </c>
      <c r="AK99">
        <f t="shared" si="6"/>
        <v>1.1877024999999999</v>
      </c>
      <c r="AL99">
        <f t="shared" si="6"/>
        <v>-0.122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6.2291099999999995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47.6</v>
      </c>
      <c r="J3">
        <f>Bawana_RLNG!Q3</f>
        <v>0</v>
      </c>
      <c r="K3">
        <f>Bawana_Spot!Q3</f>
        <v>0</v>
      </c>
      <c r="L3">
        <f>TWOMCL!P3</f>
        <v>0.61267902481104974</v>
      </c>
      <c r="M3">
        <f>EDWPCL!T3</f>
        <v>0</v>
      </c>
      <c r="N3">
        <f>'MSW BWN'!T3</f>
        <v>4.4004679999999992</v>
      </c>
      <c r="O3">
        <f>BYPL_ISGS_exbus!DM3</f>
        <v>725.06558586596441</v>
      </c>
      <c r="P3" s="36">
        <v>68.347388031183115</v>
      </c>
      <c r="Q3" s="36">
        <v>22.15</v>
      </c>
      <c r="R3" s="38">
        <v>0</v>
      </c>
      <c r="S3" s="38">
        <v>0</v>
      </c>
      <c r="T3" s="37">
        <f>SUMPRODUCT(LTA!J3:AN3,LTA!J$101:AN$101,LTA!J$104:AN$104)</f>
        <v>32</v>
      </c>
      <c r="U3" s="37">
        <f>SUMPRODUCT(LTA!J3:AN3,LTA!J$102:AN$102,LTA!J$104:AN$104)</f>
        <v>113.04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-124</v>
      </c>
      <c r="AA3" s="75">
        <f>STOA!I3</f>
        <v>0</v>
      </c>
      <c r="AB3" s="75">
        <f>-STOA!O3</f>
        <v>-326.74</v>
      </c>
      <c r="AC3">
        <f>SUMIF(B3:AB3,"&gt;0")*$AC$2-SUMIF(B3:AB3,"&lt;0")*($AC$2/(1-$AC$2))+SUMIF(AI3:AR3,"&gt;0")*$AC$2-SUMIF(AI3:AR3,"&lt;0")*($AC$2/(1-$AC$2))</f>
        <v>12.462857572660948</v>
      </c>
      <c r="AD3">
        <f>SUM(B3:AB3,AI3:AV3)-AC3</f>
        <v>565.91237334929747</v>
      </c>
      <c r="AE3">
        <f>'IDT-1'!C3</f>
        <v>0</v>
      </c>
      <c r="AF3" s="24"/>
      <c r="AG3">
        <f>SUM(AD3:AF3)</f>
        <v>565.91237334929747</v>
      </c>
      <c r="AI3" s="34">
        <f>PXIL!I3</f>
        <v>0</v>
      </c>
      <c r="AJ3" s="34">
        <f>PXIL!O3</f>
        <v>0</v>
      </c>
      <c r="AK3" s="34">
        <f>RTM_IEX!I3</f>
        <v>9.67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47.6</v>
      </c>
      <c r="J4">
        <f>Bawana_RLNG!Q4</f>
        <v>0</v>
      </c>
      <c r="K4">
        <f>Bawana_Spot!Q4</f>
        <v>0</v>
      </c>
      <c r="L4">
        <f>TWOMCL!P4</f>
        <v>0.61267902481104974</v>
      </c>
      <c r="M4">
        <f>EDWPCL!T4</f>
        <v>0</v>
      </c>
      <c r="N4">
        <f>'MSW BWN'!T4</f>
        <v>4.4874639999999992</v>
      </c>
      <c r="O4">
        <f>BYPL_ISGS_exbus!DM4</f>
        <v>715.74879976739032</v>
      </c>
      <c r="P4" s="36">
        <v>68.347388031183115</v>
      </c>
      <c r="Q4" s="36">
        <v>22.15</v>
      </c>
      <c r="R4" s="38">
        <v>0</v>
      </c>
      <c r="S4" s="38">
        <v>0</v>
      </c>
      <c r="T4" s="37">
        <f>SUMPRODUCT(LTA!J4:AN4,LTA!J$101:AN$101,LTA!J$104:AN$104)</f>
        <v>32.33</v>
      </c>
      <c r="U4" s="37">
        <f>SUMPRODUCT(LTA!J4:AN4,LTA!J$102:AN$102,LTA!J$104:AN$104)</f>
        <v>113.54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-125</v>
      </c>
      <c r="AA4" s="75">
        <f>STOA!I4</f>
        <v>0</v>
      </c>
      <c r="AB4" s="75">
        <f>-STOA!O4</f>
        <v>-326.74</v>
      </c>
      <c r="AC4">
        <f t="shared" ref="AC4:AC67" si="0">SUMIF(B4:AB4,"&gt;0")*$AC$2-SUMIF(B4:AB4,"&lt;0")*($AC$2/(1-$AC$2))+SUMIF(AI4:AR4,"&gt;0")*$AC$2-SUMIF(AI4:AR4,"&lt;0")*($AC$2/(1-$AC$2))</f>
        <v>12.400770493557815</v>
      </c>
      <c r="AD4">
        <f t="shared" ref="AD4:AD67" si="1">SUM(B4:AB4,AI4:AV4)-AC4</f>
        <v>556.57467032982652</v>
      </c>
      <c r="AE4">
        <f>'IDT-1'!C4</f>
        <v>0</v>
      </c>
      <c r="AF4" s="24"/>
      <c r="AG4">
        <f t="shared" ref="AG4:AG67" si="2">SUM(AD4:AF4)</f>
        <v>556.57467032982652</v>
      </c>
      <c r="AI4" s="34">
        <f>PXIL!I4</f>
        <v>0</v>
      </c>
      <c r="AJ4" s="34">
        <f>PXIL!O4</f>
        <v>0</v>
      </c>
      <c r="AK4" s="34">
        <f>RTM_IEX!I4</f>
        <v>9.67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0.61267902481104974</v>
      </c>
      <c r="M5">
        <f>EDWPCL!T5</f>
        <v>0</v>
      </c>
      <c r="N5">
        <f>'MSW BWN'!T5</f>
        <v>4.3593599999999988</v>
      </c>
      <c r="O5">
        <f>BYPL_ISGS_exbus!DM5</f>
        <v>721.52865311842493</v>
      </c>
      <c r="P5" s="36">
        <v>68.347388031183115</v>
      </c>
      <c r="Q5" s="36">
        <v>22.15</v>
      </c>
      <c r="R5" s="38">
        <v>0</v>
      </c>
      <c r="S5" s="38">
        <v>0</v>
      </c>
      <c r="T5" s="37">
        <f>SUMPRODUCT(LTA!J5:AN5,LTA!J$101:AN$101,LTA!J$104:AN$104)</f>
        <v>32.67</v>
      </c>
      <c r="U5" s="37">
        <f>SUMPRODUCT(LTA!J5:AN5,LTA!J$102:AN$102,LTA!J$104:AN$104)</f>
        <v>113.86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-130</v>
      </c>
      <c r="AA5" s="75">
        <f>STOA!I5</f>
        <v>0</v>
      </c>
      <c r="AB5" s="75">
        <f>-STOA!O5</f>
        <v>-326.74</v>
      </c>
      <c r="AC5">
        <f t="shared" si="0"/>
        <v>12.41491697673095</v>
      </c>
      <c r="AD5">
        <f t="shared" si="1"/>
        <v>548.20227319768799</v>
      </c>
      <c r="AE5">
        <f>'IDT-1'!C5</f>
        <v>0</v>
      </c>
      <c r="AF5" s="24"/>
      <c r="AG5">
        <f t="shared" si="2"/>
        <v>548.20227319768799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0.61267902481104974</v>
      </c>
      <c r="M6">
        <f>EDWPCL!T6</f>
        <v>0</v>
      </c>
      <c r="N6">
        <f>'MSW BWN'!T6</f>
        <v>4.4377519999999988</v>
      </c>
      <c r="O6">
        <f>BYPL_ISGS_exbus!DM6</f>
        <v>728.6868665830392</v>
      </c>
      <c r="P6" s="36">
        <v>68.347388031183115</v>
      </c>
      <c r="Q6" s="36">
        <v>22.15</v>
      </c>
      <c r="R6" s="38">
        <v>0</v>
      </c>
      <c r="S6" s="38">
        <v>0</v>
      </c>
      <c r="T6" s="37">
        <f>SUMPRODUCT(LTA!J6:AN6,LTA!J$101:AN$101,LTA!J$104:AN$104)</f>
        <v>32.67</v>
      </c>
      <c r="U6" s="37">
        <f>SUMPRODUCT(LTA!J6:AN6,LTA!J$102:AN$102,LTA!J$104:AN$104)</f>
        <v>114.2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-135</v>
      </c>
      <c r="AA6" s="75">
        <f>STOA!I6</f>
        <v>0</v>
      </c>
      <c r="AB6" s="75">
        <f>-STOA!O6</f>
        <v>-326.74</v>
      </c>
      <c r="AC6">
        <f t="shared" si="0"/>
        <v>12.520916251258157</v>
      </c>
      <c r="AD6">
        <f t="shared" si="1"/>
        <v>550.67287938777497</v>
      </c>
      <c r="AE6">
        <f>'IDT-1'!C6</f>
        <v>0</v>
      </c>
      <c r="AF6" s="24"/>
      <c r="AG6">
        <f t="shared" si="2"/>
        <v>550.67287938777497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0.61267902481104974</v>
      </c>
      <c r="M7">
        <f>EDWPCL!T7</f>
        <v>0</v>
      </c>
      <c r="N7">
        <f>'MSW BWN'!T7</f>
        <v>4.3727439999999991</v>
      </c>
      <c r="O7">
        <f>BYPL_ISGS_exbus!DM7</f>
        <v>730.31374738303919</v>
      </c>
      <c r="P7" s="36">
        <v>68.347388031183115</v>
      </c>
      <c r="Q7" s="36">
        <v>22.15</v>
      </c>
      <c r="R7" s="38">
        <v>0</v>
      </c>
      <c r="S7" s="38">
        <v>0</v>
      </c>
      <c r="T7" s="37">
        <f>SUMPRODUCT(LTA!J7:AN7,LTA!J$101:AN$101,LTA!J$104:AN$104)</f>
        <v>32.67</v>
      </c>
      <c r="U7" s="37">
        <f>SUMPRODUCT(LTA!J7:AN7,LTA!J$102:AN$102,LTA!J$104:AN$104)</f>
        <v>114.36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-149</v>
      </c>
      <c r="AA7" s="75">
        <f>STOA!I7</f>
        <v>0</v>
      </c>
      <c r="AB7" s="75">
        <f>-STOA!O7</f>
        <v>-326.74</v>
      </c>
      <c r="AC7">
        <f t="shared" si="0"/>
        <v>12.653976190926603</v>
      </c>
      <c r="AD7">
        <f t="shared" si="1"/>
        <v>538.26169224810656</v>
      </c>
      <c r="AE7">
        <f>'IDT-1'!C7</f>
        <v>0</v>
      </c>
      <c r="AF7" s="24"/>
      <c r="AG7">
        <f t="shared" si="2"/>
        <v>538.26169224810656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0.60951375631667615</v>
      </c>
      <c r="M8">
        <f>EDWPCL!T8</f>
        <v>0</v>
      </c>
      <c r="N8">
        <f>'MSW BWN'!T8</f>
        <v>4.3775239999999993</v>
      </c>
      <c r="O8">
        <f>BYPL_ISGS_exbus!DM8</f>
        <v>730.50249779954697</v>
      </c>
      <c r="P8" s="36">
        <v>68.347388031183115</v>
      </c>
      <c r="Q8" s="36">
        <v>22.15</v>
      </c>
      <c r="R8" s="38">
        <v>0</v>
      </c>
      <c r="S8" s="38">
        <v>0</v>
      </c>
      <c r="T8" s="37">
        <f>SUMPRODUCT(LTA!J8:AN8,LTA!J$101:AN$101,LTA!J$104:AN$104)</f>
        <v>32.33</v>
      </c>
      <c r="U8" s="37">
        <f>SUMPRODUCT(LTA!J8:AN8,LTA!J$102:AN$102,LTA!J$104:AN$104)</f>
        <v>114.54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-144</v>
      </c>
      <c r="AA8" s="75">
        <f>STOA!I8</f>
        <v>0</v>
      </c>
      <c r="AB8" s="75">
        <f>-STOA!O8</f>
        <v>-326.74</v>
      </c>
      <c r="AC8">
        <f t="shared" si="0"/>
        <v>12.611875469545472</v>
      </c>
      <c r="AD8">
        <f t="shared" si="1"/>
        <v>543.33415811750126</v>
      </c>
      <c r="AE8">
        <f>'IDT-1'!C8</f>
        <v>0</v>
      </c>
      <c r="AF8" s="24"/>
      <c r="AG8">
        <f t="shared" si="2"/>
        <v>543.33415811750126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0.61267902481104974</v>
      </c>
      <c r="M9">
        <f>EDWPCL!T9</f>
        <v>0</v>
      </c>
      <c r="N9">
        <f>'MSW BWN'!T9</f>
        <v>4.3545799999999995</v>
      </c>
      <c r="O9">
        <f>BYPL_ISGS_exbus!DM9</f>
        <v>707.54123593810368</v>
      </c>
      <c r="P9" s="36">
        <v>68.347388031183115</v>
      </c>
      <c r="Q9" s="36">
        <v>22.15</v>
      </c>
      <c r="R9" s="38">
        <v>0</v>
      </c>
      <c r="S9" s="38">
        <v>0</v>
      </c>
      <c r="T9" s="37">
        <f>SUMPRODUCT(LTA!J9:AN9,LTA!J$101:AN$101,LTA!J$104:AN$104)</f>
        <v>32.33</v>
      </c>
      <c r="U9" s="37">
        <f>SUMPRODUCT(LTA!J9:AN9,LTA!J$102:AN$102,LTA!J$104:AN$104)</f>
        <v>114.7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-146</v>
      </c>
      <c r="AA9" s="75">
        <f>STOA!I9</f>
        <v>0</v>
      </c>
      <c r="AB9" s="75">
        <f>-STOA!O9</f>
        <v>-326.74</v>
      </c>
      <c r="AC9">
        <f t="shared" si="0"/>
        <v>12.437121044014479</v>
      </c>
      <c r="AD9">
        <f t="shared" si="1"/>
        <v>518.68787195008338</v>
      </c>
      <c r="AE9">
        <f>'IDT-1'!C9</f>
        <v>0</v>
      </c>
      <c r="AF9" s="24"/>
      <c r="AG9">
        <f t="shared" si="2"/>
        <v>518.68787195008338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0.61267902481104974</v>
      </c>
      <c r="M10">
        <f>EDWPCL!T10</f>
        <v>0</v>
      </c>
      <c r="N10">
        <f>'MSW BWN'!T10</f>
        <v>4.3497999999999992</v>
      </c>
      <c r="O10">
        <f>BYPL_ISGS_exbus!DM10</f>
        <v>707.2554579755423</v>
      </c>
      <c r="P10" s="36">
        <v>68.347388031183115</v>
      </c>
      <c r="Q10" s="36">
        <v>22.15</v>
      </c>
      <c r="R10" s="38">
        <v>0</v>
      </c>
      <c r="S10" s="38">
        <v>0</v>
      </c>
      <c r="T10" s="37">
        <f>SUMPRODUCT(LTA!J10:AN10,LTA!J$101:AN$101,LTA!J$104:AN$104)</f>
        <v>32.33</v>
      </c>
      <c r="U10" s="37">
        <f>SUMPRODUCT(LTA!J10:AN10,LTA!J$102:AN$102,LTA!J$104:AN$104)</f>
        <v>114.86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-151</v>
      </c>
      <c r="AA10" s="75">
        <f>STOA!I10</f>
        <v>0</v>
      </c>
      <c r="AB10" s="75">
        <f>-STOA!O10</f>
        <v>-326.74</v>
      </c>
      <c r="AC10">
        <f t="shared" si="0"/>
        <v>12.478380145753409</v>
      </c>
      <c r="AD10">
        <f t="shared" si="1"/>
        <v>513.51605488578309</v>
      </c>
      <c r="AE10">
        <f>'IDT-1'!C10</f>
        <v>0</v>
      </c>
      <c r="AF10" s="24"/>
      <c r="AG10">
        <f t="shared" si="2"/>
        <v>513.51605488578309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0.61267902481104974</v>
      </c>
      <c r="M11">
        <f>EDWPCL!T11</f>
        <v>0</v>
      </c>
      <c r="N11">
        <f>'MSW BWN'!T11</f>
        <v>4.3689199999999992</v>
      </c>
      <c r="O11">
        <f>BYPL_ISGS_exbus!DM11</f>
        <v>699.14646682676778</v>
      </c>
      <c r="P11" s="36">
        <v>68.347388031183115</v>
      </c>
      <c r="Q11" s="36">
        <v>22.15</v>
      </c>
      <c r="R11" s="38">
        <v>0</v>
      </c>
      <c r="S11" s="38">
        <v>0</v>
      </c>
      <c r="T11" s="37">
        <f>SUMPRODUCT(LTA!J11:AN11,LTA!J$101:AN$101,LTA!J$104:AN$104)</f>
        <v>32.33</v>
      </c>
      <c r="U11" s="37">
        <f>SUMPRODUCT(LTA!J11:AN11,LTA!J$102:AN$102,LTA!J$104:AN$104)</f>
        <v>115.04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-136</v>
      </c>
      <c r="AA11" s="75">
        <f>STOA!I11</f>
        <v>0</v>
      </c>
      <c r="AB11" s="75">
        <f>-STOA!O11</f>
        <v>-326.74</v>
      </c>
      <c r="AC11">
        <f t="shared" si="0"/>
        <v>12.284869862230366</v>
      </c>
      <c r="AD11">
        <f t="shared" si="1"/>
        <v>520.79969402053143</v>
      </c>
      <c r="AE11">
        <f>'IDT-1'!C11</f>
        <v>0</v>
      </c>
      <c r="AF11" s="24"/>
      <c r="AG11">
        <f t="shared" si="2"/>
        <v>520.79969402053143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0.61267902481104974</v>
      </c>
      <c r="M12">
        <f>EDWPCL!T12</f>
        <v>0</v>
      </c>
      <c r="N12">
        <f>'MSW BWN'!T12</f>
        <v>4.3268559999999994</v>
      </c>
      <c r="O12">
        <f>BYPL_ISGS_exbus!DM12</f>
        <v>699.05624618708771</v>
      </c>
      <c r="P12" s="36">
        <v>68.347388031183115</v>
      </c>
      <c r="Q12" s="36">
        <v>22.15</v>
      </c>
      <c r="R12" s="38">
        <v>0</v>
      </c>
      <c r="S12" s="38">
        <v>0</v>
      </c>
      <c r="T12" s="37">
        <f>SUMPRODUCT(LTA!J12:AN12,LTA!J$101:AN$101,LTA!J$104:AN$104)</f>
        <v>32.33</v>
      </c>
      <c r="U12" s="37">
        <f>SUMPRODUCT(LTA!J12:AN12,LTA!J$102:AN$102,LTA!J$104:AN$104)</f>
        <v>115.2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-146</v>
      </c>
      <c r="AA12" s="75">
        <f>STOA!I12</f>
        <v>0</v>
      </c>
      <c r="AB12" s="75">
        <f>-STOA!O12</f>
        <v>-326.74</v>
      </c>
      <c r="AC12">
        <f t="shared" si="0"/>
        <v>12.369814248505943</v>
      </c>
      <c r="AD12">
        <f t="shared" si="1"/>
        <v>510.74246499457593</v>
      </c>
      <c r="AE12">
        <f>'IDT-1'!C12</f>
        <v>0</v>
      </c>
      <c r="AF12" s="24"/>
      <c r="AG12">
        <f t="shared" si="2"/>
        <v>510.74246499457593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0.61267902481104974</v>
      </c>
      <c r="M13">
        <f>EDWPCL!T13</f>
        <v>0</v>
      </c>
      <c r="N13">
        <f>'MSW BWN'!T13</f>
        <v>4.2542</v>
      </c>
      <c r="O13">
        <f>BYPL_ISGS_exbus!DM13</f>
        <v>699.05657527259393</v>
      </c>
      <c r="P13" s="36">
        <v>68.347388031183115</v>
      </c>
      <c r="Q13" s="36">
        <v>22.15</v>
      </c>
      <c r="R13" s="38">
        <v>0</v>
      </c>
      <c r="S13" s="38">
        <v>0</v>
      </c>
      <c r="T13" s="37">
        <f>SUMPRODUCT(LTA!J13:AN13,LTA!J$101:AN$101,LTA!J$104:AN$104)</f>
        <v>40.33</v>
      </c>
      <c r="U13" s="37">
        <f>SUMPRODUCT(LTA!J13:AN13,LTA!J$102:AN$102,LTA!J$104:AN$104)</f>
        <v>115.2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-151</v>
      </c>
      <c r="AA13" s="75">
        <f>STOA!I13</f>
        <v>0</v>
      </c>
      <c r="AB13" s="75">
        <f>-STOA!O13</f>
        <v>-326.74</v>
      </c>
      <c r="AC13">
        <f t="shared" si="0"/>
        <v>12.478762491048643</v>
      </c>
      <c r="AD13">
        <f t="shared" si="1"/>
        <v>513.56118983753947</v>
      </c>
      <c r="AE13">
        <f>'IDT-1'!C13</f>
        <v>0</v>
      </c>
      <c r="AF13" s="24"/>
      <c r="AG13">
        <f t="shared" si="2"/>
        <v>513.56118983753947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0.61267902481104974</v>
      </c>
      <c r="M14">
        <f>EDWPCL!T14</f>
        <v>0</v>
      </c>
      <c r="N14">
        <f>'MSW BWN'!T14</f>
        <v>4.3182519999999993</v>
      </c>
      <c r="O14">
        <f>BYPL_ISGS_exbus!DM14</f>
        <v>699.05657527259393</v>
      </c>
      <c r="P14" s="36">
        <v>68.347388031183115</v>
      </c>
      <c r="Q14" s="36">
        <v>22.15</v>
      </c>
      <c r="R14" s="38">
        <v>0</v>
      </c>
      <c r="S14" s="38">
        <v>0</v>
      </c>
      <c r="T14" s="37">
        <f>SUMPRODUCT(LTA!J14:AN14,LTA!J$101:AN$101,LTA!J$104:AN$104)</f>
        <v>40</v>
      </c>
      <c r="U14" s="37">
        <f>SUMPRODUCT(LTA!J14:AN14,LTA!J$102:AN$102,LTA!J$104:AN$104)</f>
        <v>115.36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-154</v>
      </c>
      <c r="AA14" s="75">
        <f>STOA!I14</f>
        <v>0</v>
      </c>
      <c r="AB14" s="75">
        <f>-STOA!O14</f>
        <v>-326.74</v>
      </c>
      <c r="AC14">
        <f t="shared" si="0"/>
        <v>12.503286001023309</v>
      </c>
      <c r="AD14">
        <f t="shared" si="1"/>
        <v>510.4307183275647</v>
      </c>
      <c r="AE14">
        <f>'IDT-1'!C14</f>
        <v>0</v>
      </c>
      <c r="AF14" s="24"/>
      <c r="AG14">
        <f t="shared" si="2"/>
        <v>510.4307183275647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0.61267902481104974</v>
      </c>
      <c r="M15">
        <f>EDWPCL!T15</f>
        <v>0</v>
      </c>
      <c r="N15">
        <f>'MSW BWN'!T15</f>
        <v>4.3593599999999988</v>
      </c>
      <c r="O15">
        <f>BYPL_ISGS_exbus!DM15</f>
        <v>704.23215195132036</v>
      </c>
      <c r="P15" s="36">
        <v>68.347388031183115</v>
      </c>
      <c r="Q15" s="36">
        <v>22.15</v>
      </c>
      <c r="R15" s="38">
        <v>0</v>
      </c>
      <c r="S15" s="38">
        <v>0</v>
      </c>
      <c r="T15" s="37">
        <f>SUMPRODUCT(LTA!J15:AN15,LTA!J$101:AN$101,LTA!J$104:AN$104)</f>
        <v>39.67</v>
      </c>
      <c r="U15" s="37">
        <f>SUMPRODUCT(LTA!J15:AN15,LTA!J$102:AN$102,LTA!J$104:AN$104)</f>
        <v>119.04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-166</v>
      </c>
      <c r="AA15" s="75">
        <f>STOA!I15</f>
        <v>0</v>
      </c>
      <c r="AB15" s="75">
        <f>-STOA!O15</f>
        <v>-326.74</v>
      </c>
      <c r="AC15">
        <f t="shared" si="0"/>
        <v>12.676900045023281</v>
      </c>
      <c r="AD15">
        <f t="shared" si="1"/>
        <v>506.82378896229108</v>
      </c>
      <c r="AE15">
        <f>'IDT-1'!C15</f>
        <v>0</v>
      </c>
      <c r="AF15" s="24"/>
      <c r="AG15">
        <f t="shared" si="2"/>
        <v>506.82378896229108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0.60998540145985414</v>
      </c>
      <c r="M16">
        <f>EDWPCL!T16</f>
        <v>0</v>
      </c>
      <c r="N16">
        <f>'MSW BWN'!T16</f>
        <v>4.3230319999999995</v>
      </c>
      <c r="O16">
        <f>BYPL_ISGS_exbus!DM16</f>
        <v>705.26215190872188</v>
      </c>
      <c r="P16" s="36">
        <v>68.347388031183115</v>
      </c>
      <c r="Q16" s="36">
        <v>14.499999999999998</v>
      </c>
      <c r="R16" s="38">
        <v>0</v>
      </c>
      <c r="S16" s="38">
        <v>0</v>
      </c>
      <c r="T16" s="37">
        <f>SUMPRODUCT(LTA!J16:AN16,LTA!J$101:AN$101,LTA!J$104:AN$104)</f>
        <v>39.33</v>
      </c>
      <c r="U16" s="37">
        <f>SUMPRODUCT(LTA!J16:AN16,LTA!J$102:AN$102,LTA!J$104:AN$104)</f>
        <v>118.86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-169</v>
      </c>
      <c r="AA16" s="75">
        <f>STOA!I16</f>
        <v>0</v>
      </c>
      <c r="AB16" s="75">
        <f>-STOA!O16</f>
        <v>-326.74</v>
      </c>
      <c r="AC16">
        <f t="shared" si="0"/>
        <v>12.642009736203971</v>
      </c>
      <c r="AD16">
        <f t="shared" si="1"/>
        <v>496.67965760516091</v>
      </c>
      <c r="AE16">
        <f>'IDT-1'!C16</f>
        <v>0</v>
      </c>
      <c r="AF16" s="24"/>
      <c r="AG16">
        <f t="shared" si="2"/>
        <v>496.67965760516091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0.61267902481104974</v>
      </c>
      <c r="M17">
        <f>EDWPCL!T17</f>
        <v>0</v>
      </c>
      <c r="N17">
        <f>'MSW BWN'!T17</f>
        <v>4.1433039999999988</v>
      </c>
      <c r="O17">
        <f>BYPL_ISGS_exbus!DM17</f>
        <v>714.22001034919163</v>
      </c>
      <c r="P17" s="36">
        <v>68.347388031183115</v>
      </c>
      <c r="Q17" s="36">
        <v>14.499999999999998</v>
      </c>
      <c r="R17" s="38">
        <v>0</v>
      </c>
      <c r="S17" s="38">
        <v>0</v>
      </c>
      <c r="T17" s="37">
        <f>SUMPRODUCT(LTA!J17:AN17,LTA!J$101:AN$101,LTA!J$104:AN$104)</f>
        <v>39</v>
      </c>
      <c r="U17" s="37">
        <f>SUMPRODUCT(LTA!J17:AN17,LTA!J$102:AN$102,LTA!J$104:AN$104)</f>
        <v>118.54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-174</v>
      </c>
      <c r="AA17" s="75">
        <f>STOA!I17</f>
        <v>0</v>
      </c>
      <c r="AB17" s="75">
        <f>-STOA!O17</f>
        <v>-326.74</v>
      </c>
      <c r="AC17">
        <f t="shared" si="0"/>
        <v>12.752664446964509</v>
      </c>
      <c r="AD17">
        <f t="shared" si="1"/>
        <v>499.69982695822119</v>
      </c>
      <c r="AE17">
        <f>'IDT-1'!C17</f>
        <v>0</v>
      </c>
      <c r="AF17" s="24"/>
      <c r="AG17">
        <f t="shared" si="2"/>
        <v>499.69982695822119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0.61267902481104974</v>
      </c>
      <c r="M18">
        <f>EDWPCL!T18</f>
        <v>0</v>
      </c>
      <c r="N18">
        <f>'MSW BWN'!T18</f>
        <v>4.3870839999999998</v>
      </c>
      <c r="O18">
        <f>BYPL_ISGS_exbus!DM18</f>
        <v>719.9652843729931</v>
      </c>
      <c r="P18" s="36">
        <v>68.347388031183115</v>
      </c>
      <c r="Q18" s="36">
        <v>14.499999999999998</v>
      </c>
      <c r="R18" s="38">
        <v>0</v>
      </c>
      <c r="S18" s="38">
        <v>0</v>
      </c>
      <c r="T18" s="37">
        <f>SUMPRODUCT(LTA!J18:AN18,LTA!J$101:AN$101,LTA!J$104:AN$104)</f>
        <v>38.33</v>
      </c>
      <c r="U18" s="37">
        <f>SUMPRODUCT(LTA!J18:AN18,LTA!J$102:AN$102,LTA!J$104:AN$104)</f>
        <v>118.2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-174</v>
      </c>
      <c r="AA18" s="75">
        <f>STOA!I18</f>
        <v>0</v>
      </c>
      <c r="AB18" s="75">
        <f>-STOA!O18</f>
        <v>-326.74</v>
      </c>
      <c r="AC18">
        <f t="shared" si="0"/>
        <v>12.794488500764444</v>
      </c>
      <c r="AD18">
        <f t="shared" si="1"/>
        <v>504.63705692822288</v>
      </c>
      <c r="AE18">
        <f>'IDT-1'!C18</f>
        <v>0</v>
      </c>
      <c r="AF18" s="24"/>
      <c r="AG18">
        <f t="shared" si="2"/>
        <v>504.63705692822288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0.61267902481104974</v>
      </c>
      <c r="M19">
        <f>EDWPCL!T19</f>
        <v>0</v>
      </c>
      <c r="N19">
        <f>'MSW BWN'!T19</f>
        <v>4.1891919999999985</v>
      </c>
      <c r="O19">
        <f>BYPL_ISGS_exbus!DM19</f>
        <v>719.9652843729931</v>
      </c>
      <c r="P19" s="36">
        <v>68.347388031183115</v>
      </c>
      <c r="Q19" s="36">
        <v>14.499999999999998</v>
      </c>
      <c r="R19" s="38">
        <v>0</v>
      </c>
      <c r="S19" s="38">
        <v>0</v>
      </c>
      <c r="T19" s="37">
        <f>SUMPRODUCT(LTA!J19:AN19,LTA!J$101:AN$101,LTA!J$104:AN$104)</f>
        <v>47.33</v>
      </c>
      <c r="U19" s="37">
        <f>SUMPRODUCT(LTA!J19:AN19,LTA!J$102:AN$102,LTA!J$104:AN$104)</f>
        <v>118.2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-169</v>
      </c>
      <c r="AA19" s="75">
        <f>STOA!I19</f>
        <v>0</v>
      </c>
      <c r="AB19" s="75">
        <f>-STOA!O19</f>
        <v>-326.74</v>
      </c>
      <c r="AC19">
        <f t="shared" si="0"/>
        <v>12.826070419339999</v>
      </c>
      <c r="AD19">
        <f t="shared" si="1"/>
        <v>518.40758300964728</v>
      </c>
      <c r="AE19">
        <f>'IDT-1'!C19</f>
        <v>0</v>
      </c>
      <c r="AF19" s="24"/>
      <c r="AG19">
        <f t="shared" si="2"/>
        <v>518.40758300964728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0.6083279056709715</v>
      </c>
      <c r="M20">
        <f>EDWPCL!T20</f>
        <v>0</v>
      </c>
      <c r="N20">
        <f>'MSW BWN'!T20</f>
        <v>3.9740919999999993</v>
      </c>
      <c r="O20">
        <f>BYPL_ISGS_exbus!DM20</f>
        <v>723.41508005102878</v>
      </c>
      <c r="P20" s="36">
        <v>68.347388031183115</v>
      </c>
      <c r="Q20" s="36">
        <v>14.499999999999998</v>
      </c>
      <c r="R20" s="38">
        <v>0</v>
      </c>
      <c r="S20" s="38">
        <v>0</v>
      </c>
      <c r="T20" s="37">
        <f>SUMPRODUCT(LTA!J20:AN20,LTA!J$101:AN$101,LTA!J$104:AN$104)</f>
        <v>46</v>
      </c>
      <c r="U20" s="37">
        <f>SUMPRODUCT(LTA!J20:AN20,LTA!J$102:AN$102,LTA!J$104:AN$104)</f>
        <v>117.7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-169</v>
      </c>
      <c r="AA20" s="75">
        <f>STOA!I20</f>
        <v>0</v>
      </c>
      <c r="AB20" s="75">
        <f>-STOA!O20</f>
        <v>-326.74</v>
      </c>
      <c r="AC20">
        <f t="shared" si="0"/>
        <v>12.837833313634722</v>
      </c>
      <c r="AD20">
        <f t="shared" si="1"/>
        <v>519.79616467424808</v>
      </c>
      <c r="AE20">
        <f>'IDT-1'!C20</f>
        <v>0</v>
      </c>
      <c r="AF20" s="24"/>
      <c r="AG20">
        <f t="shared" si="2"/>
        <v>519.79616467424808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0.60411005053340827</v>
      </c>
      <c r="M21">
        <f>EDWPCL!T21</f>
        <v>0</v>
      </c>
      <c r="N21">
        <f>'MSW BWN'!T21</f>
        <v>4.1853679999999995</v>
      </c>
      <c r="O21">
        <f>BYPL_ISGS_exbus!DM21</f>
        <v>726.90289550615398</v>
      </c>
      <c r="P21" s="36">
        <v>68.347388031183115</v>
      </c>
      <c r="Q21" s="36">
        <v>19.339999999999996</v>
      </c>
      <c r="R21" s="38">
        <v>0</v>
      </c>
      <c r="S21" s="38">
        <v>0</v>
      </c>
      <c r="T21" s="37">
        <f>SUMPRODUCT(LTA!J21:AN21,LTA!J$101:AN$101,LTA!J$104:AN$104)</f>
        <v>45</v>
      </c>
      <c r="U21" s="37">
        <f>SUMPRODUCT(LTA!J21:AN21,LTA!J$102:AN$102,LTA!J$104:AN$104)</f>
        <v>117.36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-174</v>
      </c>
      <c r="AA21" s="75">
        <f>STOA!I21</f>
        <v>0</v>
      </c>
      <c r="AB21" s="75">
        <f>-STOA!O21</f>
        <v>-326.74</v>
      </c>
      <c r="AC21">
        <f t="shared" si="0"/>
        <v>12.940626040499062</v>
      </c>
      <c r="AD21">
        <f t="shared" si="1"/>
        <v>521.88824554737141</v>
      </c>
      <c r="AE21">
        <f>'IDT-1'!C21</f>
        <v>0</v>
      </c>
      <c r="AF21" s="24"/>
      <c r="AG21">
        <f t="shared" si="2"/>
        <v>521.88824554737141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0.56415496911847285</v>
      </c>
      <c r="M22">
        <f>EDWPCL!T22</f>
        <v>0</v>
      </c>
      <c r="N22">
        <f>'MSW BWN'!T22</f>
        <v>4.0381439999999991</v>
      </c>
      <c r="O22">
        <f>BYPL_ISGS_exbus!DM22</f>
        <v>725.52282509289785</v>
      </c>
      <c r="P22" s="36">
        <v>68.347388031183115</v>
      </c>
      <c r="Q22" s="36">
        <v>22.15</v>
      </c>
      <c r="R22" s="38">
        <v>0</v>
      </c>
      <c r="S22" s="38">
        <v>0</v>
      </c>
      <c r="T22" s="37">
        <f>SUMPRODUCT(LTA!J22:AN22,LTA!J$101:AN$101,LTA!J$104:AN$104)</f>
        <v>43.67</v>
      </c>
      <c r="U22" s="37">
        <f>SUMPRODUCT(LTA!J22:AN22,LTA!J$102:AN$102,LTA!J$104:AN$104)</f>
        <v>117.54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-219</v>
      </c>
      <c r="AA22" s="75">
        <f>STOA!I22</f>
        <v>0</v>
      </c>
      <c r="AB22" s="75">
        <f>-STOA!O22</f>
        <v>-276.74</v>
      </c>
      <c r="AC22">
        <f t="shared" si="0"/>
        <v>12.899049356119381</v>
      </c>
      <c r="AD22">
        <f t="shared" si="1"/>
        <v>527.02257273708005</v>
      </c>
      <c r="AE22">
        <f>'IDT-1'!C22</f>
        <v>0</v>
      </c>
      <c r="AF22" s="24"/>
      <c r="AG22">
        <f t="shared" si="2"/>
        <v>527.02257273708005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6.2291099999999995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0.6060505334081977</v>
      </c>
      <c r="M23">
        <f>EDWPCL!T23</f>
        <v>0</v>
      </c>
      <c r="N23">
        <f>'MSW BWN'!T23</f>
        <v>4.1299199999999994</v>
      </c>
      <c r="O23">
        <f>BYPL_ISGS_exbus!DM23</f>
        <v>726.94366958342141</v>
      </c>
      <c r="P23" s="36">
        <v>68.347388031183115</v>
      </c>
      <c r="Q23" s="36">
        <v>22.15</v>
      </c>
      <c r="R23" s="38">
        <v>0</v>
      </c>
      <c r="S23" s="38">
        <v>0</v>
      </c>
      <c r="T23" s="37">
        <f>SUMPRODUCT(LTA!J23:AN23,LTA!J$101:AN$101,LTA!J$104:AN$104)</f>
        <v>39</v>
      </c>
      <c r="U23" s="37">
        <f>SUMPRODUCT(LTA!J23:AN23,LTA!J$102:AN$102,LTA!J$104:AN$104)</f>
        <v>117.36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-206</v>
      </c>
      <c r="AA23" s="75">
        <f>STOA!I23</f>
        <v>0</v>
      </c>
      <c r="AB23" s="75">
        <f>-STOA!O23</f>
        <v>-276.74</v>
      </c>
      <c r="AC23">
        <f t="shared" si="0"/>
        <v>12.888309606429589</v>
      </c>
      <c r="AD23">
        <f t="shared" si="1"/>
        <v>521.73782854158299</v>
      </c>
      <c r="AE23">
        <f>'IDT-1'!C23</f>
        <v>0</v>
      </c>
      <c r="AF23" s="24"/>
      <c r="AG23">
        <f t="shared" si="2"/>
        <v>521.73782854158299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6.2291099999999995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0.61267902481104974</v>
      </c>
      <c r="M24">
        <f>EDWPCL!T24</f>
        <v>0</v>
      </c>
      <c r="N24">
        <f>'MSW BWN'!T24</f>
        <v>4.5476919999999987</v>
      </c>
      <c r="O24">
        <f>BYPL_ISGS_exbus!DM24</f>
        <v>731.75023056620989</v>
      </c>
      <c r="P24" s="36">
        <v>68.347388031183115</v>
      </c>
      <c r="Q24" s="36">
        <v>22.15</v>
      </c>
      <c r="R24" s="38">
        <v>0</v>
      </c>
      <c r="S24" s="38">
        <v>0</v>
      </c>
      <c r="T24" s="37">
        <f>SUMPRODUCT(LTA!J24:AN24,LTA!J$101:AN$101,LTA!J$104:AN$104)</f>
        <v>38.33</v>
      </c>
      <c r="U24" s="37">
        <f>SUMPRODUCT(LTA!J24:AN24,LTA!J$102:AN$102,LTA!J$104:AN$104)</f>
        <v>117.54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-146</v>
      </c>
      <c r="AA24" s="75">
        <f>STOA!I24</f>
        <v>0</v>
      </c>
      <c r="AB24" s="75">
        <f>-STOA!O24</f>
        <v>-326.74</v>
      </c>
      <c r="AC24">
        <f t="shared" si="0"/>
        <v>12.885777894188351</v>
      </c>
      <c r="AD24">
        <f t="shared" si="1"/>
        <v>531.4813217280157</v>
      </c>
      <c r="AE24">
        <f>'IDT-1'!C24</f>
        <v>0</v>
      </c>
      <c r="AF24" s="24"/>
      <c r="AG24">
        <f t="shared" si="2"/>
        <v>531.4813217280157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44.997985224983211</v>
      </c>
      <c r="J25">
        <f>Bawana_RLNG!Q25</f>
        <v>0</v>
      </c>
      <c r="K25">
        <f>Bawana_Spot!Q25</f>
        <v>0</v>
      </c>
      <c r="L25">
        <f>TWOMCL!P25</f>
        <v>0.61267902481104974</v>
      </c>
      <c r="M25">
        <f>EDWPCL!T25</f>
        <v>0</v>
      </c>
      <c r="N25">
        <f>'MSW BWN'!T25</f>
        <v>4.6624119999999989</v>
      </c>
      <c r="O25">
        <f>BYPL_ISGS_exbus!DM25</f>
        <v>733.93890658841599</v>
      </c>
      <c r="P25" s="36">
        <v>68.347388031183115</v>
      </c>
      <c r="Q25" s="36">
        <v>22.15</v>
      </c>
      <c r="R25" s="38">
        <v>0</v>
      </c>
      <c r="S25" s="38">
        <v>0</v>
      </c>
      <c r="T25" s="37">
        <f>SUMPRODUCT(LTA!J25:AN25,LTA!J$101:AN$101,LTA!J$104:AN$104)</f>
        <v>37.33</v>
      </c>
      <c r="U25" s="37">
        <f>SUMPRODUCT(LTA!J25:AN25,LTA!J$102:AN$102,LTA!J$104:AN$104)</f>
        <v>117.7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-136</v>
      </c>
      <c r="AA25" s="75">
        <f>STOA!I25</f>
        <v>0</v>
      </c>
      <c r="AB25" s="75">
        <f>-STOA!O25</f>
        <v>-326.74</v>
      </c>
      <c r="AC25">
        <f t="shared" si="0"/>
        <v>12.791501919415852</v>
      </c>
      <c r="AD25">
        <f t="shared" si="1"/>
        <v>540.4369789499774</v>
      </c>
      <c r="AE25">
        <f>'IDT-1'!C25</f>
        <v>0</v>
      </c>
      <c r="AF25" s="24"/>
      <c r="AG25">
        <f t="shared" si="2"/>
        <v>540.4369789499774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44.997985224983211</v>
      </c>
      <c r="J26">
        <f>Bawana_RLNG!Q26</f>
        <v>0</v>
      </c>
      <c r="K26">
        <f>Bawana_Spot!Q26</f>
        <v>0</v>
      </c>
      <c r="L26">
        <f>TWOMCL!P26</f>
        <v>0.61267902481104974</v>
      </c>
      <c r="M26">
        <f>EDWPCL!T26</f>
        <v>0</v>
      </c>
      <c r="N26">
        <f>'MSW BWN'!T26</f>
        <v>4.561075999999999</v>
      </c>
      <c r="O26">
        <f>BYPL_ISGS_exbus!DM26</f>
        <v>741.92242930366592</v>
      </c>
      <c r="P26" s="36">
        <v>68.347388031183115</v>
      </c>
      <c r="Q26" s="36">
        <v>22.15</v>
      </c>
      <c r="R26" s="38">
        <v>0</v>
      </c>
      <c r="S26" s="38">
        <v>0</v>
      </c>
      <c r="T26" s="37">
        <f>SUMPRODUCT(LTA!J26:AN26,LTA!J$101:AN$101,LTA!J$104:AN$104)</f>
        <v>36.33</v>
      </c>
      <c r="U26" s="37">
        <f>SUMPRODUCT(LTA!J26:AN26,LTA!J$102:AN$102,LTA!J$104:AN$104)</f>
        <v>117.86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-126</v>
      </c>
      <c r="AA26" s="75">
        <f>STOA!I26</f>
        <v>0</v>
      </c>
      <c r="AB26" s="75">
        <f>-STOA!O26</f>
        <v>-326.74</v>
      </c>
      <c r="AC26">
        <f t="shared" si="0"/>
        <v>12.765944710575061</v>
      </c>
      <c r="AD26">
        <f t="shared" si="1"/>
        <v>557.50472287406819</v>
      </c>
      <c r="AE26">
        <f>'IDT-1'!C26</f>
        <v>0</v>
      </c>
      <c r="AF26" s="24"/>
      <c r="AG26">
        <f t="shared" si="2"/>
        <v>557.50472287406819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6.2291099999999995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0.61267902481104974</v>
      </c>
      <c r="M27">
        <f>EDWPCL!T27</f>
        <v>0</v>
      </c>
      <c r="N27">
        <f>'MSW BWN'!T27</f>
        <v>4.3000879999999997</v>
      </c>
      <c r="O27">
        <f>BYPL_ISGS_exbus!DM27</f>
        <v>824.40862578722249</v>
      </c>
      <c r="P27" s="36">
        <v>68.347388031183115</v>
      </c>
      <c r="Q27" s="36">
        <v>22.15</v>
      </c>
      <c r="R27" s="38">
        <v>0</v>
      </c>
      <c r="S27" s="38">
        <v>0</v>
      </c>
      <c r="T27" s="37">
        <f>SUMPRODUCT(LTA!J27:AN27,LTA!J$101:AN$101,LTA!J$104:AN$104)</f>
        <v>34.33</v>
      </c>
      <c r="U27" s="37">
        <f>SUMPRODUCT(LTA!J27:AN27,LTA!J$102:AN$102,LTA!J$104:AN$104)</f>
        <v>117.54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-349</v>
      </c>
      <c r="AA27" s="75">
        <f>STOA!I27</f>
        <v>0</v>
      </c>
      <c r="AB27" s="75">
        <f>-STOA!O27</f>
        <v>-100</v>
      </c>
      <c r="AC27">
        <f t="shared" si="0"/>
        <v>13.803627669125778</v>
      </c>
      <c r="AD27">
        <f t="shared" si="1"/>
        <v>593.11426317409075</v>
      </c>
      <c r="AE27">
        <f>'IDT-1'!C27</f>
        <v>0</v>
      </c>
      <c r="AF27" s="24"/>
      <c r="AG27">
        <f t="shared" si="2"/>
        <v>593.11426317409075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0.61267902481104974</v>
      </c>
      <c r="M28">
        <f>EDWPCL!T28</f>
        <v>0</v>
      </c>
      <c r="N28">
        <f>'MSW BWN'!T28</f>
        <v>4.3086919999999989</v>
      </c>
      <c r="O28">
        <f>BYPL_ISGS_exbus!DM28</f>
        <v>840.66356306956141</v>
      </c>
      <c r="P28" s="36">
        <v>68.347388031183115</v>
      </c>
      <c r="Q28" s="36">
        <v>22.15</v>
      </c>
      <c r="R28" s="38">
        <v>0.9900000000000001</v>
      </c>
      <c r="S28" s="38">
        <v>0</v>
      </c>
      <c r="T28" s="37">
        <f>SUMPRODUCT(LTA!J28:AN28,LTA!J$101:AN$101,LTA!J$104:AN$104)</f>
        <v>33.33</v>
      </c>
      <c r="U28" s="37">
        <f>SUMPRODUCT(LTA!J28:AN28,LTA!J$102:AN$102,LTA!J$104:AN$104)</f>
        <v>117.36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-330</v>
      </c>
      <c r="AA28" s="75">
        <f>STOA!I28</f>
        <v>0</v>
      </c>
      <c r="AB28" s="75">
        <f>-STOA!O28</f>
        <v>-100</v>
      </c>
      <c r="AC28">
        <f t="shared" si="0"/>
        <v>13.769222261399644</v>
      </c>
      <c r="AD28">
        <f t="shared" si="1"/>
        <v>629.22220986415596</v>
      </c>
      <c r="AE28">
        <f>'IDT-1'!C28</f>
        <v>-6.35</v>
      </c>
      <c r="AF28" s="24"/>
      <c r="AG28">
        <f t="shared" si="2"/>
        <v>622.87220986415593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0.61267902481104974</v>
      </c>
      <c r="M29">
        <f>EDWPCL!T29</f>
        <v>0</v>
      </c>
      <c r="N29">
        <f>'MSW BWN'!T29</f>
        <v>4.4645199999999985</v>
      </c>
      <c r="O29">
        <f>BYPL_ISGS_exbus!DM29</f>
        <v>852.17212277605552</v>
      </c>
      <c r="P29" s="36">
        <v>68.347388031183115</v>
      </c>
      <c r="Q29" s="36">
        <v>22.15</v>
      </c>
      <c r="R29" s="38">
        <v>5.4726566294317616</v>
      </c>
      <c r="S29" s="38">
        <v>0</v>
      </c>
      <c r="T29" s="37">
        <f>SUMPRODUCT(LTA!J29:AN29,LTA!J$101:AN$101,LTA!J$104:AN$104)</f>
        <v>31.67</v>
      </c>
      <c r="U29" s="37">
        <f>SUMPRODUCT(LTA!J29:AN29,LTA!J$102:AN$102,LTA!J$104:AN$104)</f>
        <v>116.86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-319</v>
      </c>
      <c r="AA29" s="75">
        <f>STOA!I29</f>
        <v>0</v>
      </c>
      <c r="AB29" s="75">
        <f>-STOA!O29</f>
        <v>-100</v>
      </c>
      <c r="AC29">
        <f t="shared" si="0"/>
        <v>13.60716522890008</v>
      </c>
      <c r="AD29">
        <f t="shared" si="1"/>
        <v>676.37131123258121</v>
      </c>
      <c r="AE29">
        <f>'IDT-1'!C29</f>
        <v>-19.050999999999998</v>
      </c>
      <c r="AF29" s="24"/>
      <c r="AG29">
        <f t="shared" si="2"/>
        <v>657.32031123258116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-44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0.60729028635597992</v>
      </c>
      <c r="M30">
        <f>EDWPCL!T30</f>
        <v>0</v>
      </c>
      <c r="N30">
        <f>'MSW BWN'!T30</f>
        <v>4.3316359999999987</v>
      </c>
      <c r="O30">
        <f>BYPL_ISGS_exbus!DM30</f>
        <v>865.10186146908484</v>
      </c>
      <c r="P30" s="36">
        <v>68.347388031183115</v>
      </c>
      <c r="Q30" s="36">
        <v>22.15</v>
      </c>
      <c r="R30" s="38">
        <v>10.697340954274354</v>
      </c>
      <c r="S30" s="38">
        <v>0</v>
      </c>
      <c r="T30" s="37">
        <f>SUMPRODUCT(LTA!J30:AN30,LTA!J$101:AN$101,LTA!J$104:AN$104)</f>
        <v>32.239999999999995</v>
      </c>
      <c r="U30" s="37">
        <f>SUMPRODUCT(LTA!J30:AN30,LTA!J$102:AN$102,LTA!J$104:AN$104)</f>
        <v>116.36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-299</v>
      </c>
      <c r="AA30" s="75">
        <f>STOA!I30</f>
        <v>0</v>
      </c>
      <c r="AB30" s="75">
        <f>-STOA!O30</f>
        <v>-100</v>
      </c>
      <c r="AC30">
        <f t="shared" si="0"/>
        <v>13.708261944897846</v>
      </c>
      <c r="AD30">
        <f t="shared" si="1"/>
        <v>700.35636479600032</v>
      </c>
      <c r="AE30">
        <f>'IDT-1'!C30</f>
        <v>-17.780999999999999</v>
      </c>
      <c r="AF30" s="24"/>
      <c r="AG30">
        <f t="shared" si="2"/>
        <v>682.57536479600037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0.61267902481104974</v>
      </c>
      <c r="M31">
        <f>EDWPCL!T31</f>
        <v>0</v>
      </c>
      <c r="N31">
        <f>'MSW BWN'!T31</f>
        <v>4.4377519999999988</v>
      </c>
      <c r="O31">
        <f>BYPL_ISGS_exbus!DM31</f>
        <v>865.10186146908484</v>
      </c>
      <c r="P31" s="36">
        <v>68.347388031183115</v>
      </c>
      <c r="Q31" s="36">
        <v>22.15</v>
      </c>
      <c r="R31" s="38">
        <v>18.460000000000004</v>
      </c>
      <c r="S31" s="38">
        <v>0</v>
      </c>
      <c r="T31" s="37">
        <f>SUMPRODUCT(LTA!J31:AN31,LTA!J$101:AN$101,LTA!J$104:AN$104)</f>
        <v>38.019999999999996</v>
      </c>
      <c r="U31" s="37">
        <f>SUMPRODUCT(LTA!J31:AN31,LTA!J$102:AN$102,LTA!J$104:AN$104)</f>
        <v>118.04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-284</v>
      </c>
      <c r="AA31" s="75">
        <f>STOA!I31</f>
        <v>0</v>
      </c>
      <c r="AB31" s="75">
        <f>-STOA!O31</f>
        <v>-100</v>
      </c>
      <c r="AC31">
        <f t="shared" si="0"/>
        <v>13.769299658885853</v>
      </c>
      <c r="AD31">
        <f t="shared" si="1"/>
        <v>723.6294908661929</v>
      </c>
      <c r="AE31">
        <f>'IDT-1'!C31</f>
        <v>-24.132000000000001</v>
      </c>
      <c r="AF31" s="24"/>
      <c r="AG31">
        <f t="shared" si="2"/>
        <v>699.49749086619295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0.58760247052217851</v>
      </c>
      <c r="M32">
        <f>EDWPCL!T32</f>
        <v>0</v>
      </c>
      <c r="N32">
        <f>'MSW BWN'!T32</f>
        <v>4.4281919999999992</v>
      </c>
      <c r="O32">
        <f>BYPL_ISGS_exbus!DM32</f>
        <v>801.98265206822521</v>
      </c>
      <c r="P32" s="36">
        <v>68.347388031183115</v>
      </c>
      <c r="Q32" s="36">
        <v>22.15</v>
      </c>
      <c r="R32" s="38">
        <v>25.3</v>
      </c>
      <c r="S32" s="38">
        <v>0</v>
      </c>
      <c r="T32" s="37">
        <f>SUMPRODUCT(LTA!J32:AN32,LTA!J$101:AN$101,LTA!J$104:AN$104)</f>
        <v>50.17</v>
      </c>
      <c r="U32" s="37">
        <f>SUMPRODUCT(LTA!J32:AN32,LTA!J$102:AN$102,LTA!J$104:AN$104)</f>
        <v>117.2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-275</v>
      </c>
      <c r="AA32" s="75">
        <f>STOA!I32</f>
        <v>0</v>
      </c>
      <c r="AB32" s="75">
        <f>-STOA!O32</f>
        <v>-100</v>
      </c>
      <c r="AC32">
        <f t="shared" si="0"/>
        <v>12.916882520268819</v>
      </c>
      <c r="AD32">
        <f t="shared" si="1"/>
        <v>735.47806204966162</v>
      </c>
      <c r="AE32">
        <f>'IDT-1'!C32</f>
        <v>-21.167999999999999</v>
      </c>
      <c r="AF32" s="24"/>
      <c r="AG32">
        <f t="shared" si="2"/>
        <v>714.31006204966161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-18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0.60610443571027517</v>
      </c>
      <c r="M33">
        <f>EDWPCL!T33</f>
        <v>0</v>
      </c>
      <c r="N33">
        <f>'MSW BWN'!T33</f>
        <v>4.5065839999999993</v>
      </c>
      <c r="O33">
        <f>BYPL_ISGS_exbus!DM33</f>
        <v>797.1619736181018</v>
      </c>
      <c r="P33" s="36">
        <v>68.347388031183115</v>
      </c>
      <c r="Q33" s="36">
        <v>22.15</v>
      </c>
      <c r="R33" s="38">
        <v>25.3</v>
      </c>
      <c r="S33" s="38">
        <v>0</v>
      </c>
      <c r="T33" s="37">
        <f>SUMPRODUCT(LTA!J33:AN33,LTA!J$101:AN$101,LTA!J$104:AN$104)</f>
        <v>61.78</v>
      </c>
      <c r="U33" s="37">
        <f>SUMPRODUCT(LTA!J33:AN33,LTA!J$102:AN$102,LTA!J$104:AN$104)</f>
        <v>116.7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-254</v>
      </c>
      <c r="AA33" s="75">
        <f>STOA!I33</f>
        <v>0</v>
      </c>
      <c r="AB33" s="75">
        <f>-STOA!O33</f>
        <v>-100</v>
      </c>
      <c r="AC33">
        <f t="shared" si="0"/>
        <v>12.733334314298469</v>
      </c>
      <c r="AD33">
        <f t="shared" si="1"/>
        <v>770.04782577069682</v>
      </c>
      <c r="AE33">
        <f>'IDT-1'!C33</f>
        <v>-46.19</v>
      </c>
      <c r="AF33" s="24"/>
      <c r="AG33">
        <f t="shared" si="2"/>
        <v>723.85782577069676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0.56356204379562047</v>
      </c>
      <c r="M34">
        <f>EDWPCL!T34</f>
        <v>0</v>
      </c>
      <c r="N34">
        <f>'MSW BWN'!T34</f>
        <v>4.5429119999999985</v>
      </c>
      <c r="O34">
        <f>BYPL_ISGS_exbus!DM34</f>
        <v>771.68678742827444</v>
      </c>
      <c r="P34" s="36">
        <v>68.347388031183115</v>
      </c>
      <c r="Q34" s="36">
        <v>22.15</v>
      </c>
      <c r="R34" s="38">
        <v>25.3</v>
      </c>
      <c r="S34" s="38">
        <v>0</v>
      </c>
      <c r="T34" s="37">
        <f>SUMPRODUCT(LTA!J34:AN34,LTA!J$101:AN$101,LTA!J$104:AN$104)</f>
        <v>77.349999999999994</v>
      </c>
      <c r="U34" s="37">
        <f>SUMPRODUCT(LTA!J34:AN34,LTA!J$102:AN$102,LTA!J$104:AN$104)</f>
        <v>115.86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-224</v>
      </c>
      <c r="AA34" s="75">
        <f>STOA!I34</f>
        <v>0</v>
      </c>
      <c r="AB34" s="75">
        <f>-STOA!O34</f>
        <v>-100</v>
      </c>
      <c r="AC34">
        <f t="shared" si="0"/>
        <v>12.295705082691381</v>
      </c>
      <c r="AD34">
        <f t="shared" si="1"/>
        <v>800.73405442056162</v>
      </c>
      <c r="AE34">
        <f>'IDT-1'!C34</f>
        <v>-82</v>
      </c>
      <c r="AF34" s="24"/>
      <c r="AG34">
        <f t="shared" si="2"/>
        <v>718.73405442056162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0.60656260527793382</v>
      </c>
      <c r="M35">
        <f>EDWPCL!T35</f>
        <v>0</v>
      </c>
      <c r="N35">
        <f>'MSW BWN'!T35</f>
        <v>4.3823039999999986</v>
      </c>
      <c r="O35">
        <f>BYPL_ISGS_exbus!DM35</f>
        <v>747.64912605536119</v>
      </c>
      <c r="P35" s="36">
        <v>68.347388031183115</v>
      </c>
      <c r="Q35" s="36">
        <v>22.15</v>
      </c>
      <c r="R35" s="38">
        <v>25.3</v>
      </c>
      <c r="S35" s="38">
        <v>0</v>
      </c>
      <c r="T35" s="37">
        <f>SUMPRODUCT(LTA!J35:AN35,LTA!J$101:AN$101,LTA!J$104:AN$104)</f>
        <v>93.21</v>
      </c>
      <c r="U35" s="37">
        <f>SUMPRODUCT(LTA!J35:AN35,LTA!J$102:AN$102,LTA!J$104:AN$104)</f>
        <v>114.2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-211</v>
      </c>
      <c r="AA35" s="75">
        <f>STOA!I35</f>
        <v>0</v>
      </c>
      <c r="AB35" s="75">
        <f>-STOA!O35</f>
        <v>-100</v>
      </c>
      <c r="AC35">
        <f t="shared" si="0"/>
        <v>12.101955774251804</v>
      </c>
      <c r="AD35">
        <f t="shared" si="1"/>
        <v>803.97253491757033</v>
      </c>
      <c r="AE35">
        <f>'IDT-1'!C35</f>
        <v>-87</v>
      </c>
      <c r="AF35" s="24"/>
      <c r="AG35">
        <f t="shared" si="2"/>
        <v>716.97253491757033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0.58035261089275703</v>
      </c>
      <c r="M36">
        <f>EDWPCL!T36</f>
        <v>0</v>
      </c>
      <c r="N36">
        <f>'MSW BWN'!T36</f>
        <v>4.414807999999999</v>
      </c>
      <c r="O36">
        <f>BYPL_ISGS_exbus!DM36</f>
        <v>745.41056948155347</v>
      </c>
      <c r="P36" s="36">
        <v>68.347388031183115</v>
      </c>
      <c r="Q36" s="36">
        <v>22.15</v>
      </c>
      <c r="R36" s="38">
        <v>25.3</v>
      </c>
      <c r="S36" s="38">
        <v>0</v>
      </c>
      <c r="T36" s="37">
        <f>SUMPRODUCT(LTA!J36:AN36,LTA!J$101:AN$101,LTA!J$104:AN$104)</f>
        <v>111.14</v>
      </c>
      <c r="U36" s="37">
        <f>SUMPRODUCT(LTA!J36:AN36,LTA!J$102:AN$102,LTA!J$104:AN$104)</f>
        <v>112.7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-246</v>
      </c>
      <c r="AA36" s="75">
        <f>STOA!I36</f>
        <v>0</v>
      </c>
      <c r="AB36" s="75">
        <f>-STOA!O36</f>
        <v>-100</v>
      </c>
      <c r="AC36">
        <f t="shared" si="0"/>
        <v>12.517707289050103</v>
      </c>
      <c r="AD36">
        <f t="shared" si="1"/>
        <v>782.75452083457913</v>
      </c>
      <c r="AE36">
        <f>'IDT-1'!C36</f>
        <v>-56</v>
      </c>
      <c r="AF36" s="24"/>
      <c r="AG36">
        <f t="shared" si="2"/>
        <v>726.75452083457913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0.61267902481104974</v>
      </c>
      <c r="M37">
        <f>EDWPCL!T37</f>
        <v>0</v>
      </c>
      <c r="N37">
        <f>'MSW BWN'!T37</f>
        <v>4.3497999999999992</v>
      </c>
      <c r="O37">
        <f>BYPL_ISGS_exbus!DM37</f>
        <v>739.72959877964968</v>
      </c>
      <c r="P37" s="36">
        <v>68.347388031183115</v>
      </c>
      <c r="Q37" s="36">
        <v>22.15</v>
      </c>
      <c r="R37" s="38">
        <v>25.3</v>
      </c>
      <c r="S37" s="38">
        <v>0</v>
      </c>
      <c r="T37" s="37">
        <f>SUMPRODUCT(LTA!J37:AN37,LTA!J$101:AN$101,LTA!J$104:AN$104)</f>
        <v>136.67000000000002</v>
      </c>
      <c r="U37" s="37">
        <f>SUMPRODUCT(LTA!J37:AN37,LTA!J$102:AN$102,LTA!J$104:AN$104)</f>
        <v>111.04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-286</v>
      </c>
      <c r="AA37" s="75">
        <f>STOA!I37</f>
        <v>0</v>
      </c>
      <c r="AB37" s="75">
        <f>-STOA!O37</f>
        <v>-100</v>
      </c>
      <c r="AC37">
        <f t="shared" si="0"/>
        <v>13.009066918826587</v>
      </c>
      <c r="AD37">
        <f t="shared" si="1"/>
        <v>760.41950891681711</v>
      </c>
      <c r="AE37">
        <f>'IDT-1'!C37</f>
        <v>-32</v>
      </c>
      <c r="AF37" s="24"/>
      <c r="AG37">
        <f t="shared" si="2"/>
        <v>728.41950891681711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0.61267902481104974</v>
      </c>
      <c r="M38">
        <f>EDWPCL!T38</f>
        <v>0</v>
      </c>
      <c r="N38">
        <f>'MSW BWN'!T38</f>
        <v>4.3411959999999992</v>
      </c>
      <c r="O38">
        <f>BYPL_ISGS_exbus!DM38</f>
        <v>734.64767541625633</v>
      </c>
      <c r="P38" s="36">
        <v>68.347388031183115</v>
      </c>
      <c r="Q38" s="36">
        <v>22.15</v>
      </c>
      <c r="R38" s="38">
        <v>25.3</v>
      </c>
      <c r="S38" s="38">
        <v>0</v>
      </c>
      <c r="T38" s="37">
        <f>SUMPRODUCT(LTA!J38:AN38,LTA!J$101:AN$101,LTA!J$104:AN$104)</f>
        <v>155.16</v>
      </c>
      <c r="U38" s="37">
        <f>SUMPRODUCT(LTA!J38:AN38,LTA!J$102:AN$102,LTA!J$104:AN$104)</f>
        <v>109.86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-324</v>
      </c>
      <c r="AA38" s="75">
        <f>STOA!I38</f>
        <v>0</v>
      </c>
      <c r="AB38" s="75">
        <f>-STOA!O38</f>
        <v>-100</v>
      </c>
      <c r="AC38">
        <f t="shared" si="0"/>
        <v>13.433614482519868</v>
      </c>
      <c r="AD38">
        <f t="shared" si="1"/>
        <v>734.21443398973054</v>
      </c>
      <c r="AE38">
        <f>'IDT-1'!C38</f>
        <v>0</v>
      </c>
      <c r="AF38" s="24"/>
      <c r="AG38">
        <f t="shared" si="2"/>
        <v>734.21443398973054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0.61267902481104974</v>
      </c>
      <c r="M39">
        <f>EDWPCL!T39</f>
        <v>0</v>
      </c>
      <c r="N39">
        <f>'MSW BWN'!T39</f>
        <v>4.3039119999999995</v>
      </c>
      <c r="O39">
        <f>BYPL_ISGS_exbus!DM39</f>
        <v>730.75141254664072</v>
      </c>
      <c r="P39" s="36">
        <v>68.347388031183115</v>
      </c>
      <c r="Q39" s="36">
        <v>22.15</v>
      </c>
      <c r="R39" s="38">
        <v>25.3</v>
      </c>
      <c r="S39" s="38">
        <v>0</v>
      </c>
      <c r="T39" s="37">
        <f>SUMPRODUCT(LTA!J39:AN39,LTA!J$101:AN$101,LTA!J$104:AN$104)</f>
        <v>176.25</v>
      </c>
      <c r="U39" s="37">
        <f>SUMPRODUCT(LTA!J39:AN39,LTA!J$102:AN$102,LTA!J$104:AN$104)</f>
        <v>114.36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-336</v>
      </c>
      <c r="AA39" s="75">
        <f>STOA!I39</f>
        <v>0</v>
      </c>
      <c r="AB39" s="75">
        <f>-STOA!O39</f>
        <v>-100</v>
      </c>
      <c r="AC39">
        <f t="shared" si="0"/>
        <v>13.717182581513764</v>
      </c>
      <c r="AD39">
        <f t="shared" si="1"/>
        <v>743.58731902112095</v>
      </c>
      <c r="AE39">
        <f>'IDT-1'!C39</f>
        <v>0</v>
      </c>
      <c r="AF39" s="24"/>
      <c r="AG39">
        <f t="shared" si="2"/>
        <v>743.58731902112095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0.51494216732172948</v>
      </c>
      <c r="M40">
        <f>EDWPCL!T40</f>
        <v>0</v>
      </c>
      <c r="N40">
        <f>'MSW BWN'!T40</f>
        <v>4.2809679999999988</v>
      </c>
      <c r="O40">
        <f>BYPL_ISGS_exbus!DM40</f>
        <v>725.59350655916944</v>
      </c>
      <c r="P40" s="36">
        <v>68.347388031183115</v>
      </c>
      <c r="Q40" s="36">
        <v>22.15</v>
      </c>
      <c r="R40" s="38">
        <v>25.3</v>
      </c>
      <c r="S40" s="38">
        <v>0</v>
      </c>
      <c r="T40" s="37">
        <f>SUMPRODUCT(LTA!J40:AN40,LTA!J$101:AN$101,LTA!J$104:AN$104)</f>
        <v>194.25</v>
      </c>
      <c r="U40" s="37">
        <f>SUMPRODUCT(LTA!J40:AN40,LTA!J$102:AN$102,LTA!J$104:AN$104)</f>
        <v>114.36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-346</v>
      </c>
      <c r="AA40" s="75">
        <f>STOA!I40</f>
        <v>0</v>
      </c>
      <c r="AB40" s="75">
        <f>-STOA!O40</f>
        <v>-100</v>
      </c>
      <c r="AC40">
        <f t="shared" si="0"/>
        <v>13.908754029264987</v>
      </c>
      <c r="AD40">
        <f t="shared" si="1"/>
        <v>746.1171607284092</v>
      </c>
      <c r="AE40">
        <f>'IDT-1'!C40</f>
        <v>0</v>
      </c>
      <c r="AF40" s="24"/>
      <c r="AG40">
        <f t="shared" si="2"/>
        <v>746.1171607284092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0.57182257158899485</v>
      </c>
      <c r="M41">
        <f>EDWPCL!T41</f>
        <v>0</v>
      </c>
      <c r="N41">
        <f>'MSW BWN'!T41</f>
        <v>4.285747999999999</v>
      </c>
      <c r="O41">
        <f>BYPL_ISGS_exbus!DM41</f>
        <v>720.94717931278558</v>
      </c>
      <c r="P41" s="36">
        <v>68.347388031183115</v>
      </c>
      <c r="Q41" s="36">
        <v>22.15</v>
      </c>
      <c r="R41" s="38">
        <v>25.3</v>
      </c>
      <c r="S41" s="38">
        <v>0</v>
      </c>
      <c r="T41" s="37">
        <f>SUMPRODUCT(LTA!J41:AN41,LTA!J$101:AN$101,LTA!J$104:AN$104)</f>
        <v>206.4</v>
      </c>
      <c r="U41" s="37">
        <f>SUMPRODUCT(LTA!J41:AN41,LTA!J$102:AN$102,LTA!J$104:AN$104)</f>
        <v>114.04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-341</v>
      </c>
      <c r="AA41" s="75">
        <f>STOA!I41</f>
        <v>0</v>
      </c>
      <c r="AB41" s="75">
        <f>-STOA!O41</f>
        <v>-100</v>
      </c>
      <c r="AC41">
        <f t="shared" si="0"/>
        <v>14.011970616415651</v>
      </c>
      <c r="AD41">
        <f t="shared" si="1"/>
        <v>748.2592772991419</v>
      </c>
      <c r="AE41">
        <f>'IDT-1'!C41</f>
        <v>0</v>
      </c>
      <c r="AF41" s="24"/>
      <c r="AG41">
        <f t="shared" si="2"/>
        <v>748.2592772991419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0.54629983155530615</v>
      </c>
      <c r="M42">
        <f>EDWPCL!T42</f>
        <v>0</v>
      </c>
      <c r="N42">
        <f>'MSW BWN'!T42</f>
        <v>4.414807999999999</v>
      </c>
      <c r="O42">
        <f>BYPL_ISGS_exbus!DM42</f>
        <v>711.62262550459707</v>
      </c>
      <c r="P42" s="36">
        <v>68.347388031183115</v>
      </c>
      <c r="Q42" s="36">
        <v>22.15</v>
      </c>
      <c r="R42" s="38">
        <v>25.3</v>
      </c>
      <c r="S42" s="38">
        <v>0</v>
      </c>
      <c r="T42" s="37">
        <f>SUMPRODUCT(LTA!J42:AN42,LTA!J$101:AN$101,LTA!J$104:AN$104)</f>
        <v>219.66</v>
      </c>
      <c r="U42" s="37">
        <f>SUMPRODUCT(LTA!J42:AN42,LTA!J$102:AN$102,LTA!J$104:AN$104)</f>
        <v>113.7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-336</v>
      </c>
      <c r="AA42" s="75">
        <f>STOA!I42</f>
        <v>0</v>
      </c>
      <c r="AB42" s="75">
        <f>-STOA!O42</f>
        <v>-100</v>
      </c>
      <c r="AC42">
        <f t="shared" si="0"/>
        <v>14.043042077410584</v>
      </c>
      <c r="AD42">
        <f t="shared" si="1"/>
        <v>751.92718928992474</v>
      </c>
      <c r="AE42">
        <f>'IDT-1'!C42</f>
        <v>0</v>
      </c>
      <c r="AF42" s="24"/>
      <c r="AG42">
        <f t="shared" si="2"/>
        <v>751.92718928992474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45.587856403987217</v>
      </c>
      <c r="J43">
        <f>Bawana_RLNG!Q43</f>
        <v>0</v>
      </c>
      <c r="K43">
        <f>Bawana_Spot!Q43</f>
        <v>0</v>
      </c>
      <c r="L43">
        <f>TWOMCL!P43</f>
        <v>0.61267902481104974</v>
      </c>
      <c r="M43">
        <f>EDWPCL!T43</f>
        <v>0</v>
      </c>
      <c r="N43">
        <f>'MSW BWN'!T43</f>
        <v>4.3230319999999995</v>
      </c>
      <c r="O43">
        <f>BYPL_ISGS_exbus!DM43</f>
        <v>713.24850203188828</v>
      </c>
      <c r="P43" s="36">
        <v>68.347388031183115</v>
      </c>
      <c r="Q43" s="36">
        <v>22.15</v>
      </c>
      <c r="R43" s="38">
        <v>25.3</v>
      </c>
      <c r="S43" s="38">
        <v>0</v>
      </c>
      <c r="T43" s="37">
        <f>SUMPRODUCT(LTA!J43:AN43,LTA!J$101:AN$101,LTA!J$104:AN$104)</f>
        <v>232.18</v>
      </c>
      <c r="U43" s="37">
        <f>SUMPRODUCT(LTA!J43:AN43,LTA!J$102:AN$102,LTA!J$104:AN$104)</f>
        <v>113.36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-339</v>
      </c>
      <c r="AA43" s="75">
        <f>STOA!I43</f>
        <v>0</v>
      </c>
      <c r="AB43" s="75">
        <f>-STOA!O43</f>
        <v>-100</v>
      </c>
      <c r="AC43">
        <f t="shared" si="0"/>
        <v>14.143310208158004</v>
      </c>
      <c r="AD43">
        <f t="shared" si="1"/>
        <v>787.86525728371146</v>
      </c>
      <c r="AE43">
        <f>'IDT-1'!C43</f>
        <v>0</v>
      </c>
      <c r="AF43" s="24"/>
      <c r="AG43">
        <f t="shared" si="2"/>
        <v>787.86525728371146</v>
      </c>
      <c r="AI43" s="34">
        <f>PXIL!I43</f>
        <v>0</v>
      </c>
      <c r="AJ43" s="34">
        <f>PXIL!O43</f>
        <v>0</v>
      </c>
      <c r="AK43" s="34">
        <f>RTM_IEX!I43</f>
        <v>9.67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45.587856403987217</v>
      </c>
      <c r="J44">
        <f>Bawana_RLNG!Q44</f>
        <v>0</v>
      </c>
      <c r="K44">
        <f>Bawana_Spot!Q44</f>
        <v>0</v>
      </c>
      <c r="L44">
        <f>TWOMCL!P44</f>
        <v>0.60029646266142622</v>
      </c>
      <c r="M44">
        <f>EDWPCL!T44</f>
        <v>0</v>
      </c>
      <c r="N44">
        <f>'MSW BWN'!T44</f>
        <v>4.3545799999999995</v>
      </c>
      <c r="O44">
        <f>BYPL_ISGS_exbus!DM44</f>
        <v>709.64066997323766</v>
      </c>
      <c r="P44" s="36">
        <v>68.347388031183115</v>
      </c>
      <c r="Q44" s="36">
        <v>22.15</v>
      </c>
      <c r="R44" s="38">
        <v>25.3</v>
      </c>
      <c r="S44" s="38">
        <v>0</v>
      </c>
      <c r="T44" s="37">
        <f>SUMPRODUCT(LTA!J44:AN44,LTA!J$101:AN$101,LTA!J$104:AN$104)</f>
        <v>242.44</v>
      </c>
      <c r="U44" s="37">
        <f>SUMPRODUCT(LTA!J44:AN44,LTA!J$102:AN$102,LTA!J$104:AN$104)</f>
        <v>112.86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-341</v>
      </c>
      <c r="AA44" s="75">
        <f>STOA!I44</f>
        <v>0</v>
      </c>
      <c r="AB44" s="75">
        <f>-STOA!O44</f>
        <v>-100</v>
      </c>
      <c r="AC44">
        <f t="shared" si="0"/>
        <v>14.212091723993058</v>
      </c>
      <c r="AD44">
        <f t="shared" si="1"/>
        <v>791.9678091470762</v>
      </c>
      <c r="AE44">
        <f>'IDT-1'!C44</f>
        <v>0</v>
      </c>
      <c r="AF44" s="24"/>
      <c r="AG44">
        <f t="shared" si="2"/>
        <v>791.9678091470762</v>
      </c>
      <c r="AI44" s="34">
        <f>PXIL!I44</f>
        <v>0</v>
      </c>
      <c r="AJ44" s="34">
        <f>PXIL!O44</f>
        <v>0</v>
      </c>
      <c r="AK44" s="34">
        <f>RTM_IEX!I44</f>
        <v>9.67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45.587856403987217</v>
      </c>
      <c r="J45">
        <f>Bawana_RLNG!Q45</f>
        <v>0</v>
      </c>
      <c r="K45">
        <f>Bawana_Spot!Q45</f>
        <v>0</v>
      </c>
      <c r="L45">
        <f>TWOMCL!P45</f>
        <v>0.60854351487928127</v>
      </c>
      <c r="M45">
        <f>EDWPCL!T45</f>
        <v>0</v>
      </c>
      <c r="N45">
        <f>'MSW BWN'!T45</f>
        <v>4.2494199999999998</v>
      </c>
      <c r="O45">
        <f>BYPL_ISGS_exbus!DM45</f>
        <v>689.73801402956678</v>
      </c>
      <c r="P45" s="36">
        <v>68.347388031183115</v>
      </c>
      <c r="Q45" s="36">
        <v>22.15</v>
      </c>
      <c r="R45" s="38">
        <v>25.3</v>
      </c>
      <c r="S45" s="38">
        <v>0</v>
      </c>
      <c r="T45" s="37">
        <f>SUMPRODUCT(LTA!J45:AN45,LTA!J$101:AN$101,LTA!J$104:AN$104)</f>
        <v>251.14</v>
      </c>
      <c r="U45" s="37">
        <f>SUMPRODUCT(LTA!J45:AN45,LTA!J$102:AN$102,LTA!J$104:AN$104)</f>
        <v>110.2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-336</v>
      </c>
      <c r="AA45" s="75">
        <f>STOA!I45</f>
        <v>0</v>
      </c>
      <c r="AB45" s="75">
        <f>-STOA!O45</f>
        <v>-100</v>
      </c>
      <c r="AC45">
        <f t="shared" si="0"/>
        <v>13.97124755668041</v>
      </c>
      <c r="AD45">
        <f t="shared" si="1"/>
        <v>773.57908442293603</v>
      </c>
      <c r="AE45">
        <f>'IDT-1'!C45</f>
        <v>0</v>
      </c>
      <c r="AF45" s="24"/>
      <c r="AG45">
        <f t="shared" si="2"/>
        <v>773.57908442293603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45.587856403987217</v>
      </c>
      <c r="J46">
        <f>Bawana_RLNG!Q46</f>
        <v>0</v>
      </c>
      <c r="K46">
        <f>Bawana_Spot!Q46</f>
        <v>0</v>
      </c>
      <c r="L46">
        <f>TWOMCL!P46</f>
        <v>0.61267902481104974</v>
      </c>
      <c r="M46">
        <f>EDWPCL!T46</f>
        <v>0</v>
      </c>
      <c r="N46">
        <f>'MSW BWN'!T46</f>
        <v>4.2723639999999996</v>
      </c>
      <c r="O46">
        <f>BYPL_ISGS_exbus!DM46</f>
        <v>681.99372832198787</v>
      </c>
      <c r="P46" s="36">
        <v>68.347388031183115</v>
      </c>
      <c r="Q46" s="36">
        <v>22.15</v>
      </c>
      <c r="R46" s="38">
        <v>25.3</v>
      </c>
      <c r="S46" s="38">
        <v>0</v>
      </c>
      <c r="T46" s="37">
        <f>SUMPRODUCT(LTA!J46:AN46,LTA!J$101:AN$101,LTA!J$104:AN$104)</f>
        <v>254.37</v>
      </c>
      <c r="U46" s="37">
        <f>SUMPRODUCT(LTA!J46:AN46,LTA!J$102:AN$102,LTA!J$104:AN$104)</f>
        <v>110.2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-313.62</v>
      </c>
      <c r="AA46" s="75">
        <f>STOA!I46</f>
        <v>0</v>
      </c>
      <c r="AB46" s="75">
        <f>-STOA!O46</f>
        <v>-100</v>
      </c>
      <c r="AC46">
        <f t="shared" si="0"/>
        <v>13.743970514737157</v>
      </c>
      <c r="AD46">
        <f t="shared" si="1"/>
        <v>791.69915526723219</v>
      </c>
      <c r="AE46">
        <f>'IDT-1'!C46</f>
        <v>0</v>
      </c>
      <c r="AF46" s="24"/>
      <c r="AG46">
        <f t="shared" si="2"/>
        <v>791.69915526723219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45.587856403987217</v>
      </c>
      <c r="J47">
        <f>Bawana_RLNG!Q47</f>
        <v>0</v>
      </c>
      <c r="K47">
        <f>Bawana_Spot!Q47</f>
        <v>0</v>
      </c>
      <c r="L47">
        <f>TWOMCL!P47</f>
        <v>0.61267902481104974</v>
      </c>
      <c r="M47">
        <f>EDWPCL!T47</f>
        <v>0</v>
      </c>
      <c r="N47">
        <f>'MSW BWN'!T47</f>
        <v>4.2350799999999991</v>
      </c>
      <c r="O47">
        <f>BYPL_ISGS_exbus!DM47</f>
        <v>689.73304146026135</v>
      </c>
      <c r="P47" s="36">
        <v>68.347388031183115</v>
      </c>
      <c r="Q47" s="36">
        <v>22.15</v>
      </c>
      <c r="R47" s="38">
        <v>25.3</v>
      </c>
      <c r="S47" s="38">
        <v>0</v>
      </c>
      <c r="T47" s="37">
        <f>SUMPRODUCT(LTA!J47:AN47,LTA!J$101:AN$101,LTA!J$104:AN$104)</f>
        <v>258.87</v>
      </c>
      <c r="U47" s="37">
        <f>SUMPRODUCT(LTA!J47:AN47,LTA!J$102:AN$102,LTA!J$104:AN$104)</f>
        <v>110.2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-334</v>
      </c>
      <c r="AA47" s="75">
        <f>STOA!I47</f>
        <v>0</v>
      </c>
      <c r="AB47" s="75">
        <f>-STOA!O47</f>
        <v>-100</v>
      </c>
      <c r="AC47">
        <f t="shared" si="0"/>
        <v>14.181565753931892</v>
      </c>
      <c r="AD47">
        <f t="shared" si="1"/>
        <v>802.42358916631076</v>
      </c>
      <c r="AE47">
        <f>'IDT-1'!C47</f>
        <v>0</v>
      </c>
      <c r="AF47" s="24"/>
      <c r="AG47">
        <f t="shared" si="2"/>
        <v>802.42358916631076</v>
      </c>
      <c r="AI47" s="34">
        <f>PXIL!I47</f>
        <v>0</v>
      </c>
      <c r="AJ47" s="34">
        <f>PXIL!O47</f>
        <v>0</v>
      </c>
      <c r="AK47" s="34">
        <f>RTM_IEX!I47</f>
        <v>19.34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45.587856403987217</v>
      </c>
      <c r="J48">
        <f>Bawana_RLNG!Q48</f>
        <v>0</v>
      </c>
      <c r="K48">
        <f>Bawana_Spot!Q48</f>
        <v>0</v>
      </c>
      <c r="L48">
        <f>TWOMCL!P48</f>
        <v>0.60363840539023028</v>
      </c>
      <c r="M48">
        <f>EDWPCL!T48</f>
        <v>0</v>
      </c>
      <c r="N48">
        <f>'MSW BWN'!T48</f>
        <v>4.2494199999999998</v>
      </c>
      <c r="O48">
        <f>BYPL_ISGS_exbus!DM48</f>
        <v>689.73799736573665</v>
      </c>
      <c r="P48" s="36">
        <v>68.347388031183115</v>
      </c>
      <c r="Q48" s="36">
        <v>22.15</v>
      </c>
      <c r="R48" s="38">
        <v>25.3</v>
      </c>
      <c r="S48" s="38">
        <v>0</v>
      </c>
      <c r="T48" s="37">
        <f>SUMPRODUCT(LTA!J48:AN48,LTA!J$101:AN$101,LTA!J$104:AN$104)</f>
        <v>260.93</v>
      </c>
      <c r="U48" s="37">
        <f>SUMPRODUCT(LTA!J48:AN48,LTA!J$102:AN$102,LTA!J$104:AN$104)</f>
        <v>110.2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-329</v>
      </c>
      <c r="AA48" s="75">
        <f>STOA!I48</f>
        <v>0</v>
      </c>
      <c r="AB48" s="75">
        <f>-STOA!O48</f>
        <v>-100</v>
      </c>
      <c r="AC48">
        <f t="shared" si="0"/>
        <v>14.116028109710305</v>
      </c>
      <c r="AD48">
        <f t="shared" si="1"/>
        <v>804.72938209658685</v>
      </c>
      <c r="AE48">
        <f>'IDT-1'!C48</f>
        <v>0</v>
      </c>
      <c r="AF48" s="24"/>
      <c r="AG48">
        <f t="shared" si="2"/>
        <v>804.72938209658685</v>
      </c>
      <c r="AI48" s="34">
        <f>PXIL!I48</f>
        <v>0</v>
      </c>
      <c r="AJ48" s="34">
        <f>PXIL!O48</f>
        <v>0</v>
      </c>
      <c r="AK48" s="34">
        <f>RTM_IEX!I48</f>
        <v>14.51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0.59276361594609783</v>
      </c>
      <c r="M49">
        <f>EDWPCL!T49</f>
        <v>0</v>
      </c>
      <c r="N49">
        <f>'MSW BWN'!T49</f>
        <v>4.2446399999999995</v>
      </c>
      <c r="O49">
        <f>BYPL_ISGS_exbus!DM49</f>
        <v>669.92557470998372</v>
      </c>
      <c r="P49" s="36">
        <v>68.347388031183115</v>
      </c>
      <c r="Q49" s="36">
        <v>11.6</v>
      </c>
      <c r="R49" s="38">
        <v>25.3</v>
      </c>
      <c r="S49" s="38">
        <v>0</v>
      </c>
      <c r="T49" s="37">
        <f>SUMPRODUCT(LTA!J49:AN49,LTA!J$101:AN$101,LTA!J$104:AN$104)</f>
        <v>260.88</v>
      </c>
      <c r="U49" s="37">
        <f>SUMPRODUCT(LTA!J49:AN49,LTA!J$102:AN$102,LTA!J$104:AN$104)</f>
        <v>110.2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-284</v>
      </c>
      <c r="AA49" s="75">
        <f>STOA!I49</f>
        <v>0</v>
      </c>
      <c r="AB49" s="75">
        <f>-STOA!O49</f>
        <v>-100</v>
      </c>
      <c r="AC49">
        <f t="shared" si="0"/>
        <v>13.37424816775715</v>
      </c>
      <c r="AD49">
        <f t="shared" si="1"/>
        <v>807.54522818935573</v>
      </c>
      <c r="AE49">
        <f>'IDT-1'!C49</f>
        <v>0</v>
      </c>
      <c r="AF49" s="24"/>
      <c r="AG49">
        <f t="shared" si="2"/>
        <v>807.54522818935573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0.61267902481104974</v>
      </c>
      <c r="M50">
        <f>EDWPCL!T50</f>
        <v>0</v>
      </c>
      <c r="N50">
        <f>'MSW BWN'!T50</f>
        <v>4.2723639999999996</v>
      </c>
      <c r="O50">
        <f>BYPL_ISGS_exbus!DM50</f>
        <v>669.92027524683704</v>
      </c>
      <c r="P50" s="36">
        <v>68.347388031183115</v>
      </c>
      <c r="Q50" s="36">
        <v>11.6</v>
      </c>
      <c r="R50" s="38">
        <v>25.3</v>
      </c>
      <c r="S50" s="38">
        <v>0</v>
      </c>
      <c r="T50" s="37">
        <f>SUMPRODUCT(LTA!J50:AN50,LTA!J$101:AN$101,LTA!J$104:AN$104)</f>
        <v>261.98</v>
      </c>
      <c r="U50" s="37">
        <f>SUMPRODUCT(LTA!J50:AN50,LTA!J$102:AN$102,LTA!J$104:AN$104)</f>
        <v>110.54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-289</v>
      </c>
      <c r="AA50" s="75">
        <f>STOA!I50</f>
        <v>0</v>
      </c>
      <c r="AB50" s="75">
        <f>-STOA!O50</f>
        <v>-100</v>
      </c>
      <c r="AC50">
        <f t="shared" si="0"/>
        <v>13.429055611925627</v>
      </c>
      <c r="AD50">
        <f t="shared" si="1"/>
        <v>803.97276069090549</v>
      </c>
      <c r="AE50">
        <f>'IDT-1'!C50</f>
        <v>0</v>
      </c>
      <c r="AF50" s="24"/>
      <c r="AG50">
        <f t="shared" si="2"/>
        <v>803.97276069090549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0.59835597978663679</v>
      </c>
      <c r="M51">
        <f>EDWPCL!T51</f>
        <v>0</v>
      </c>
      <c r="N51">
        <f>'MSW BWN'!T51</f>
        <v>4.2809679999999988</v>
      </c>
      <c r="O51">
        <f>BYPL_ISGS_exbus!DM51</f>
        <v>674.78636474115115</v>
      </c>
      <c r="P51" s="36">
        <v>68.347388031183115</v>
      </c>
      <c r="Q51" s="36">
        <v>11.6</v>
      </c>
      <c r="R51" s="38">
        <v>25.3</v>
      </c>
      <c r="S51" s="38">
        <v>0</v>
      </c>
      <c r="T51" s="37">
        <f>SUMPRODUCT(LTA!J51:AN51,LTA!J$101:AN$101,LTA!J$104:AN$104)</f>
        <v>270.31</v>
      </c>
      <c r="U51" s="37">
        <f>SUMPRODUCT(LTA!J51:AN51,LTA!J$102:AN$102,LTA!J$104:AN$104)</f>
        <v>78.19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-253</v>
      </c>
      <c r="AA51" s="75">
        <f>STOA!I51</f>
        <v>0</v>
      </c>
      <c r="AB51" s="75">
        <f>-STOA!O51</f>
        <v>-100</v>
      </c>
      <c r="AC51">
        <f t="shared" si="0"/>
        <v>12.963153045603654</v>
      </c>
      <c r="AD51">
        <f t="shared" si="1"/>
        <v>821.27903370651723</v>
      </c>
      <c r="AE51">
        <f>'IDT-1'!C51</f>
        <v>0</v>
      </c>
      <c r="AF51" s="24"/>
      <c r="AG51">
        <f t="shared" si="2"/>
        <v>821.27903370651723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0.61267902481104974</v>
      </c>
      <c r="M52">
        <f>EDWPCL!T52</f>
        <v>0</v>
      </c>
      <c r="N52">
        <f>'MSW BWN'!T52</f>
        <v>4.3182519999999993</v>
      </c>
      <c r="O52">
        <f>BYPL_ISGS_exbus!DM52</f>
        <v>671.55139380386686</v>
      </c>
      <c r="P52" s="36">
        <v>68.347388031183115</v>
      </c>
      <c r="Q52" s="36">
        <v>11.6</v>
      </c>
      <c r="R52" s="38">
        <v>25.3</v>
      </c>
      <c r="S52" s="38">
        <v>0</v>
      </c>
      <c r="T52" s="37">
        <f>SUMPRODUCT(LTA!J52:AN52,LTA!J$101:AN$101,LTA!J$104:AN$104)</f>
        <v>270.98</v>
      </c>
      <c r="U52" s="37">
        <f>SUMPRODUCT(LTA!J52:AN52,LTA!J$102:AN$102,LTA!J$104:AN$104)</f>
        <v>83.36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-253</v>
      </c>
      <c r="AA52" s="75">
        <f>STOA!I52</f>
        <v>0</v>
      </c>
      <c r="AB52" s="75">
        <f>-STOA!O52</f>
        <v>-100</v>
      </c>
      <c r="AC52">
        <f t="shared" si="0"/>
        <v>12.985468788908669</v>
      </c>
      <c r="AD52">
        <f t="shared" si="1"/>
        <v>823.9133540709521</v>
      </c>
      <c r="AE52">
        <f>'IDT-1'!C52</f>
        <v>0</v>
      </c>
      <c r="AF52" s="24"/>
      <c r="AG52">
        <f t="shared" si="2"/>
        <v>823.9133540709521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0.61267902481104974</v>
      </c>
      <c r="M53">
        <f>EDWPCL!T53</f>
        <v>0</v>
      </c>
      <c r="N53">
        <f>'MSW BWN'!T53</f>
        <v>4.2905279999999992</v>
      </c>
      <c r="O53">
        <f>BYPL_ISGS_exbus!DM53</f>
        <v>674.48119578674277</v>
      </c>
      <c r="P53" s="36">
        <v>68.347388031183115</v>
      </c>
      <c r="Q53" s="36">
        <v>11.6</v>
      </c>
      <c r="R53" s="38">
        <v>25.3</v>
      </c>
      <c r="S53" s="38">
        <v>0</v>
      </c>
      <c r="T53" s="37">
        <f>SUMPRODUCT(LTA!J53:AN53,LTA!J$101:AN$101,LTA!J$104:AN$104)</f>
        <v>271.65000000000003</v>
      </c>
      <c r="U53" s="37">
        <f>SUMPRODUCT(LTA!J53:AN53,LTA!J$102:AN$102,LTA!J$104:AN$104)</f>
        <v>81.349999999999994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-258</v>
      </c>
      <c r="AA53" s="75">
        <f>STOA!I53</f>
        <v>0</v>
      </c>
      <c r="AB53" s="75">
        <f>-STOA!O53</f>
        <v>-100</v>
      </c>
      <c r="AC53">
        <f t="shared" si="0"/>
        <v>13.040946032589275</v>
      </c>
      <c r="AD53">
        <f t="shared" si="1"/>
        <v>820.4199548101476</v>
      </c>
      <c r="AE53">
        <f>'IDT-1'!C53</f>
        <v>0</v>
      </c>
      <c r="AF53" s="24"/>
      <c r="AG53">
        <f t="shared" si="2"/>
        <v>820.4199548101476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0.61267902481104974</v>
      </c>
      <c r="M54">
        <f>EDWPCL!T54</f>
        <v>0</v>
      </c>
      <c r="N54">
        <f>'MSW BWN'!T54</f>
        <v>4.2771439999999998</v>
      </c>
      <c r="O54">
        <f>BYPL_ISGS_exbus!DM54</f>
        <v>673.01163028111569</v>
      </c>
      <c r="P54" s="36">
        <v>68.347388031183115</v>
      </c>
      <c r="Q54" s="36">
        <v>11.6</v>
      </c>
      <c r="R54" s="38">
        <v>25.3</v>
      </c>
      <c r="S54" s="38">
        <v>0</v>
      </c>
      <c r="T54" s="37">
        <f>SUMPRODUCT(LTA!J54:AN54,LTA!J$101:AN$101,LTA!J$104:AN$104)</f>
        <v>272.31</v>
      </c>
      <c r="U54" s="37">
        <f>SUMPRODUCT(LTA!J54:AN54,LTA!J$102:AN$102,LTA!J$104:AN$104)</f>
        <v>76.7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-263</v>
      </c>
      <c r="AA54" s="75">
        <f>STOA!I54</f>
        <v>0</v>
      </c>
      <c r="AB54" s="75">
        <f>-STOA!O54</f>
        <v>-100</v>
      </c>
      <c r="AC54">
        <f t="shared" si="0"/>
        <v>13.037329045366452</v>
      </c>
      <c r="AD54">
        <f t="shared" si="1"/>
        <v>809.95062229174323</v>
      </c>
      <c r="AE54">
        <f>'IDT-1'!C54</f>
        <v>0</v>
      </c>
      <c r="AF54" s="24"/>
      <c r="AG54">
        <f t="shared" si="2"/>
        <v>809.95062229174323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0.59905670971364411</v>
      </c>
      <c r="M55">
        <f>EDWPCL!T55</f>
        <v>0</v>
      </c>
      <c r="N55">
        <f>'MSW BWN'!T55</f>
        <v>4.2953079999999995</v>
      </c>
      <c r="O55">
        <f>BYPL_ISGS_exbus!DM55</f>
        <v>677.14625983757878</v>
      </c>
      <c r="P55" s="36">
        <v>68.347388031183115</v>
      </c>
      <c r="Q55" s="36">
        <v>11.6</v>
      </c>
      <c r="R55" s="38">
        <v>25.3</v>
      </c>
      <c r="S55" s="38">
        <v>0</v>
      </c>
      <c r="T55" s="37">
        <f>SUMPRODUCT(LTA!J55:AN55,LTA!J$101:AN$101,LTA!J$104:AN$104)</f>
        <v>273.33</v>
      </c>
      <c r="U55" s="37">
        <f>SUMPRODUCT(LTA!J55:AN55,LTA!J$102:AN$102,LTA!J$104:AN$104)</f>
        <v>72.180000000000007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-273</v>
      </c>
      <c r="AA55" s="75">
        <f>STOA!I55</f>
        <v>0</v>
      </c>
      <c r="AB55" s="75">
        <f>-STOA!O55</f>
        <v>-100</v>
      </c>
      <c r="AC55">
        <f t="shared" si="0"/>
        <v>13.127409661042815</v>
      </c>
      <c r="AD55">
        <f t="shared" si="1"/>
        <v>800.4997129174327</v>
      </c>
      <c r="AE55">
        <f>'IDT-1'!C55</f>
        <v>0</v>
      </c>
      <c r="AF55" s="24"/>
      <c r="AG55">
        <f t="shared" si="2"/>
        <v>800.4997129174327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0.61267902481104974</v>
      </c>
      <c r="M56">
        <f>EDWPCL!T56</f>
        <v>0</v>
      </c>
      <c r="N56">
        <f>'MSW BWN'!T56</f>
        <v>4.2809679999999988</v>
      </c>
      <c r="O56">
        <f>BYPL_ISGS_exbus!DM56</f>
        <v>677.14625983757878</v>
      </c>
      <c r="P56" s="36">
        <v>68.347388031183115</v>
      </c>
      <c r="Q56" s="36">
        <v>11.6</v>
      </c>
      <c r="R56" s="38">
        <v>25.3</v>
      </c>
      <c r="S56" s="38">
        <v>0</v>
      </c>
      <c r="T56" s="37">
        <f>SUMPRODUCT(LTA!J56:AN56,LTA!J$101:AN$101,LTA!J$104:AN$104)</f>
        <v>274</v>
      </c>
      <c r="U56" s="37">
        <f>SUMPRODUCT(LTA!J56:AN56,LTA!J$102:AN$102,LTA!J$104:AN$104)</f>
        <v>72.52000000000001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-288</v>
      </c>
      <c r="AA56" s="75">
        <f>STOA!I56</f>
        <v>0</v>
      </c>
      <c r="AB56" s="75">
        <f>-STOA!O56</f>
        <v>-100</v>
      </c>
      <c r="AC56">
        <f t="shared" si="0"/>
        <v>13.262954998362972</v>
      </c>
      <c r="AD56">
        <f t="shared" si="1"/>
        <v>786.37344989521</v>
      </c>
      <c r="AE56">
        <f>'IDT-1'!C56</f>
        <v>0</v>
      </c>
      <c r="AF56" s="24"/>
      <c r="AG56">
        <f t="shared" si="2"/>
        <v>786.37344989521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0.60510724312184161</v>
      </c>
      <c r="M57">
        <f>EDWPCL!T57</f>
        <v>0</v>
      </c>
      <c r="N57">
        <f>'MSW BWN'!T57</f>
        <v>4.2771439999999998</v>
      </c>
      <c r="O57">
        <f>BYPL_ISGS_exbus!DM57</f>
        <v>676.19244025941202</v>
      </c>
      <c r="P57" s="36">
        <v>68.347388031183115</v>
      </c>
      <c r="Q57" s="36">
        <v>11.6</v>
      </c>
      <c r="R57" s="38">
        <v>25.3</v>
      </c>
      <c r="S57" s="38">
        <v>0</v>
      </c>
      <c r="T57" s="37">
        <f>SUMPRODUCT(LTA!J57:AN57,LTA!J$101:AN$101,LTA!J$104:AN$104)</f>
        <v>274.45999999999998</v>
      </c>
      <c r="U57" s="37">
        <f>SUMPRODUCT(LTA!J57:AN57,LTA!J$102:AN$102,LTA!J$104:AN$104)</f>
        <v>70.180000000000007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-293</v>
      </c>
      <c r="AA57" s="75">
        <f>STOA!I57</f>
        <v>0</v>
      </c>
      <c r="AB57" s="75">
        <f>-STOA!O57</f>
        <v>-100</v>
      </c>
      <c r="AC57">
        <f t="shared" si="0"/>
        <v>13.281410977964626</v>
      </c>
      <c r="AD57">
        <f t="shared" si="1"/>
        <v>778.5097785557524</v>
      </c>
      <c r="AE57">
        <f>'IDT-1'!C57</f>
        <v>0</v>
      </c>
      <c r="AF57" s="24"/>
      <c r="AG57">
        <f t="shared" si="2"/>
        <v>778.5097785557524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0.58758899494665917</v>
      </c>
      <c r="M58">
        <f>EDWPCL!T58</f>
        <v>0</v>
      </c>
      <c r="N58">
        <f>'MSW BWN'!T58</f>
        <v>4.2398599999999984</v>
      </c>
      <c r="O58">
        <f>BYPL_ISGS_exbus!DM58</f>
        <v>672.17357688379775</v>
      </c>
      <c r="P58" s="36">
        <v>68.347388031183115</v>
      </c>
      <c r="Q58" s="36">
        <v>11.6</v>
      </c>
      <c r="R58" s="38">
        <v>25.3</v>
      </c>
      <c r="S58" s="38">
        <v>0</v>
      </c>
      <c r="T58" s="37">
        <f>SUMPRODUCT(LTA!J58:AN58,LTA!J$101:AN$101,LTA!J$104:AN$104)</f>
        <v>275.8</v>
      </c>
      <c r="U58" s="37">
        <f>SUMPRODUCT(LTA!J58:AN58,LTA!J$102:AN$102,LTA!J$104:AN$104)</f>
        <v>75.36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-295.27</v>
      </c>
      <c r="AA58" s="75">
        <f>STOA!I58</f>
        <v>0</v>
      </c>
      <c r="AB58" s="75">
        <f>-STOA!O58</f>
        <v>-100</v>
      </c>
      <c r="AC58">
        <f t="shared" si="0"/>
        <v>13.32118971476029</v>
      </c>
      <c r="AD58">
        <f t="shared" si="1"/>
        <v>778.64633419516713</v>
      </c>
      <c r="AE58">
        <f>'IDT-1'!C58</f>
        <v>0</v>
      </c>
      <c r="AF58" s="24"/>
      <c r="AG58">
        <f t="shared" si="2"/>
        <v>778.64633419516713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1.8993650793650796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0.55632565974171821</v>
      </c>
      <c r="M59">
        <f>EDWPCL!T59</f>
        <v>0</v>
      </c>
      <c r="N59">
        <f>'MSW BWN'!T59</f>
        <v>4.4052479999999985</v>
      </c>
      <c r="O59">
        <f>BYPL_ISGS_exbus!DM59</f>
        <v>672.17333234495231</v>
      </c>
      <c r="P59" s="36">
        <v>68.347388031183115</v>
      </c>
      <c r="Q59" s="36">
        <v>11.6</v>
      </c>
      <c r="R59" s="38">
        <v>25.3</v>
      </c>
      <c r="S59" s="38">
        <v>0</v>
      </c>
      <c r="T59" s="37">
        <f>SUMPRODUCT(LTA!J59:AN59,LTA!J$101:AN$101,LTA!J$104:AN$104)</f>
        <v>280.83</v>
      </c>
      <c r="U59" s="37">
        <f>SUMPRODUCT(LTA!J59:AN59,LTA!J$102:AN$102,LTA!J$104:AN$104)</f>
        <v>80.52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-288</v>
      </c>
      <c r="AA59" s="75">
        <f>STOA!I59</f>
        <v>0</v>
      </c>
      <c r="AB59" s="75">
        <f>-STOA!O59</f>
        <v>-100</v>
      </c>
      <c r="AC59">
        <f t="shared" si="0"/>
        <v>13.362279657824992</v>
      </c>
      <c r="AD59">
        <f t="shared" si="1"/>
        <v>798.09848945741714</v>
      </c>
      <c r="AE59">
        <f>'IDT-1'!C59</f>
        <v>0</v>
      </c>
      <c r="AF59" s="24"/>
      <c r="AG59">
        <f t="shared" si="2"/>
        <v>798.09848945741714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4.3164524421593828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0.59138910724312188</v>
      </c>
      <c r="M60">
        <f>EDWPCL!T60</f>
        <v>0</v>
      </c>
      <c r="N60">
        <f>'MSW BWN'!T60</f>
        <v>4.3039119999999995</v>
      </c>
      <c r="O60">
        <f>BYPL_ISGS_exbus!DM60</f>
        <v>674.26636641434197</v>
      </c>
      <c r="P60" s="36">
        <v>68.347388031183115</v>
      </c>
      <c r="Q60" s="36">
        <v>11.6</v>
      </c>
      <c r="R60" s="38">
        <v>25.3</v>
      </c>
      <c r="S60" s="38">
        <v>0</v>
      </c>
      <c r="T60" s="37">
        <f>SUMPRODUCT(LTA!J60:AN60,LTA!J$101:AN$101,LTA!J$104:AN$104)</f>
        <v>279.13</v>
      </c>
      <c r="U60" s="37">
        <f>SUMPRODUCT(LTA!J60:AN60,LTA!J$102:AN$102,LTA!J$104:AN$104)</f>
        <v>80.86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-283</v>
      </c>
      <c r="AA60" s="75">
        <f>STOA!I60</f>
        <v>0</v>
      </c>
      <c r="AB60" s="75">
        <f>-STOA!O60</f>
        <v>-100</v>
      </c>
      <c r="AC60">
        <f t="shared" si="0"/>
        <v>13.345828199789903</v>
      </c>
      <c r="AD60">
        <f t="shared" si="1"/>
        <v>806.19878979513749</v>
      </c>
      <c r="AE60">
        <f>'IDT-1'!C60</f>
        <v>0</v>
      </c>
      <c r="AF60" s="24"/>
      <c r="AG60">
        <f t="shared" si="2"/>
        <v>806.19878979513749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6.0080181543116495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0.57011117349803475</v>
      </c>
      <c r="M61">
        <f>EDWPCL!T61</f>
        <v>0</v>
      </c>
      <c r="N61">
        <f>'MSW BWN'!T61</f>
        <v>4.2809679999999988</v>
      </c>
      <c r="O61">
        <f>BYPL_ISGS_exbus!DM61</f>
        <v>674.35028785131215</v>
      </c>
      <c r="P61" s="36">
        <v>68.347388031183115</v>
      </c>
      <c r="Q61" s="36">
        <v>11.6</v>
      </c>
      <c r="R61" s="38">
        <v>25.3</v>
      </c>
      <c r="S61" s="38">
        <v>0</v>
      </c>
      <c r="T61" s="37">
        <f>SUMPRODUCT(LTA!J61:AN61,LTA!J$101:AN$101,LTA!J$104:AN$104)</f>
        <v>283.41000000000003</v>
      </c>
      <c r="U61" s="37">
        <f>SUMPRODUCT(LTA!J61:AN61,LTA!J$102:AN$102,LTA!J$104:AN$104)</f>
        <v>88.85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-278</v>
      </c>
      <c r="AA61" s="75">
        <f>STOA!I61</f>
        <v>0</v>
      </c>
      <c r="AB61" s="75">
        <f>-STOA!O61</f>
        <v>-100</v>
      </c>
      <c r="AC61">
        <f t="shared" si="0"/>
        <v>13.421083038974626</v>
      </c>
      <c r="AD61">
        <f t="shared" si="1"/>
        <v>825.12480017133009</v>
      </c>
      <c r="AE61">
        <f>'IDT-1'!C61</f>
        <v>0</v>
      </c>
      <c r="AF61" s="24"/>
      <c r="AG61">
        <f t="shared" si="2"/>
        <v>825.12480017133009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6.0080181543116495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0.54109825940482892</v>
      </c>
      <c r="M62">
        <f>EDWPCL!T62</f>
        <v>0</v>
      </c>
      <c r="N62">
        <f>'MSW BWN'!T62</f>
        <v>4.2216959999999997</v>
      </c>
      <c r="O62">
        <f>BYPL_ISGS_exbus!DM62</f>
        <v>677.40786326303794</v>
      </c>
      <c r="P62" s="36">
        <v>68.347388031183115</v>
      </c>
      <c r="Q62" s="36">
        <v>11.6</v>
      </c>
      <c r="R62" s="38">
        <v>25.3</v>
      </c>
      <c r="S62" s="38">
        <v>0</v>
      </c>
      <c r="T62" s="37">
        <f>SUMPRODUCT(LTA!J62:AN62,LTA!J$101:AN$101,LTA!J$104:AN$104)</f>
        <v>274.11</v>
      </c>
      <c r="U62" s="37">
        <f>SUMPRODUCT(LTA!J62:AN62,LTA!J$102:AN$102,LTA!J$104:AN$104)</f>
        <v>84.02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-268</v>
      </c>
      <c r="AA62" s="75">
        <f>STOA!I62</f>
        <v>0</v>
      </c>
      <c r="AB62" s="75">
        <f>-STOA!O62</f>
        <v>-100</v>
      </c>
      <c r="AC62">
        <f t="shared" si="0"/>
        <v>13.242621501905852</v>
      </c>
      <c r="AD62">
        <f t="shared" si="1"/>
        <v>824.14255220603172</v>
      </c>
      <c r="AE62">
        <f>'IDT-1'!C62</f>
        <v>0</v>
      </c>
      <c r="AF62" s="24"/>
      <c r="AG62">
        <f t="shared" si="2"/>
        <v>824.14255220603172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6.0080181543116495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0.58551375631667602</v>
      </c>
      <c r="M63">
        <f>EDWPCL!T63</f>
        <v>0</v>
      </c>
      <c r="N63">
        <f>'MSW BWN'!T63</f>
        <v>4.2809679999999988</v>
      </c>
      <c r="O63">
        <f>BYPL_ISGS_exbus!DM63</f>
        <v>677.07129306265767</v>
      </c>
      <c r="P63" s="36">
        <v>68.347388031183115</v>
      </c>
      <c r="Q63" s="36">
        <v>11.6</v>
      </c>
      <c r="R63" s="38">
        <v>25.3</v>
      </c>
      <c r="S63" s="38">
        <v>0</v>
      </c>
      <c r="T63" s="37">
        <f>SUMPRODUCT(LTA!J63:AN63,LTA!J$101:AN$101,LTA!J$104:AN$104)</f>
        <v>258.17</v>
      </c>
      <c r="U63" s="37">
        <f>SUMPRODUCT(LTA!J63:AN63,LTA!J$102:AN$102,LTA!J$104:AN$104)</f>
        <v>79.02000000000001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-263</v>
      </c>
      <c r="AA63" s="75">
        <f>STOA!I63</f>
        <v>0</v>
      </c>
      <c r="AB63" s="75">
        <f>-STOA!O63</f>
        <v>-100</v>
      </c>
      <c r="AC63">
        <f t="shared" si="0"/>
        <v>13.02241349857227</v>
      </c>
      <c r="AD63">
        <f t="shared" si="1"/>
        <v>808.18987750589679</v>
      </c>
      <c r="AE63">
        <f>'IDT-1'!C63</f>
        <v>0</v>
      </c>
      <c r="AF63" s="24"/>
      <c r="AG63">
        <f t="shared" si="2"/>
        <v>808.18987750589679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5.0361247216035645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0.58459741718135882</v>
      </c>
      <c r="M64">
        <f>EDWPCL!T64</f>
        <v>0</v>
      </c>
      <c r="N64">
        <f>'MSW BWN'!T64</f>
        <v>4.1805879999999993</v>
      </c>
      <c r="O64">
        <f>BYPL_ISGS_exbus!DM64</f>
        <v>676.28116419888113</v>
      </c>
      <c r="P64" s="36">
        <v>68.347388031183115</v>
      </c>
      <c r="Q64" s="36">
        <v>11.6</v>
      </c>
      <c r="R64" s="38">
        <v>25.3</v>
      </c>
      <c r="S64" s="38">
        <v>0</v>
      </c>
      <c r="T64" s="37">
        <f>SUMPRODUCT(LTA!J64:AN64,LTA!J$101:AN$101,LTA!J$104:AN$104)</f>
        <v>244.43</v>
      </c>
      <c r="U64" s="37">
        <f>SUMPRODUCT(LTA!J64:AN64,LTA!J$102:AN$102,LTA!J$104:AN$104)</f>
        <v>74.989999999999995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-248</v>
      </c>
      <c r="AA64" s="75">
        <f>STOA!I64</f>
        <v>0</v>
      </c>
      <c r="AB64" s="75">
        <f>-STOA!O64</f>
        <v>-100</v>
      </c>
      <c r="AC64">
        <f t="shared" si="0"/>
        <v>12.730426256159726</v>
      </c>
      <c r="AD64">
        <f t="shared" si="1"/>
        <v>803.84854611268929</v>
      </c>
      <c r="AE64">
        <f>'IDT-1'!C64</f>
        <v>0</v>
      </c>
      <c r="AF64" s="24"/>
      <c r="AG64">
        <f t="shared" si="2"/>
        <v>803.84854611268929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5.0361247216035645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0.61267902481104974</v>
      </c>
      <c r="M65">
        <f>EDWPCL!T65</f>
        <v>0</v>
      </c>
      <c r="N65">
        <f>'MSW BWN'!T65</f>
        <v>4.2035319999999992</v>
      </c>
      <c r="O65">
        <f>BYPL_ISGS_exbus!DM65</f>
        <v>680.21480071917517</v>
      </c>
      <c r="P65" s="36">
        <v>68.347388031183115</v>
      </c>
      <c r="Q65" s="36">
        <v>11.6</v>
      </c>
      <c r="R65" s="38">
        <v>25.3</v>
      </c>
      <c r="S65" s="38">
        <v>0</v>
      </c>
      <c r="T65" s="37">
        <f>SUMPRODUCT(LTA!J65:AN65,LTA!J$101:AN$101,LTA!J$104:AN$104)</f>
        <v>232.38</v>
      </c>
      <c r="U65" s="37">
        <f>SUMPRODUCT(LTA!J65:AN65,LTA!J$102:AN$102,LTA!J$104:AN$104)</f>
        <v>101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-279</v>
      </c>
      <c r="AA65" s="75">
        <f>STOA!I65</f>
        <v>0</v>
      </c>
      <c r="AB65" s="75">
        <f>-STOA!O65</f>
        <v>-100</v>
      </c>
      <c r="AC65">
        <f t="shared" si="0"/>
        <v>13.346879307505851</v>
      </c>
      <c r="AD65">
        <f t="shared" si="1"/>
        <v>814.35675518926701</v>
      </c>
      <c r="AE65">
        <f>'IDT-1'!C65</f>
        <v>0</v>
      </c>
      <c r="AF65" s="24"/>
      <c r="AG65">
        <f t="shared" si="2"/>
        <v>814.35675518926701</v>
      </c>
      <c r="AI65" s="34">
        <f>PXIL!I65</f>
        <v>0</v>
      </c>
      <c r="AJ65" s="34">
        <f>PXIL!O65</f>
        <v>0</v>
      </c>
      <c r="AK65" s="34">
        <f>RTM_IEX!I65</f>
        <v>24.18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5.0361247216035645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0.58947557551937113</v>
      </c>
      <c r="M66">
        <f>EDWPCL!T66</f>
        <v>0</v>
      </c>
      <c r="N66">
        <f>'MSW BWN'!T66</f>
        <v>4.2628039999999983</v>
      </c>
      <c r="O66">
        <f>BYPL_ISGS_exbus!DM66</f>
        <v>679.39467286864556</v>
      </c>
      <c r="P66" s="36">
        <v>68.347388031183115</v>
      </c>
      <c r="Q66" s="36">
        <v>11.6</v>
      </c>
      <c r="R66" s="38">
        <v>25.3</v>
      </c>
      <c r="S66" s="38">
        <v>0</v>
      </c>
      <c r="T66" s="37">
        <f>SUMPRODUCT(LTA!J66:AN66,LTA!J$101:AN$101,LTA!J$104:AN$104)</f>
        <v>216.61</v>
      </c>
      <c r="U66" s="37">
        <f>SUMPRODUCT(LTA!J66:AN66,LTA!J$102:AN$102,LTA!J$104:AN$104)</f>
        <v>118.2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-264</v>
      </c>
      <c r="AA66" s="75">
        <f>STOA!I66</f>
        <v>0</v>
      </c>
      <c r="AB66" s="75">
        <f>-STOA!O66</f>
        <v>-100</v>
      </c>
      <c r="AC66">
        <f t="shared" si="0"/>
        <v>13.022125843514013</v>
      </c>
      <c r="AD66">
        <f t="shared" si="1"/>
        <v>806.14744935343765</v>
      </c>
      <c r="AE66">
        <f>'IDT-1'!C66</f>
        <v>0</v>
      </c>
      <c r="AF66" s="24"/>
      <c r="AG66">
        <f t="shared" si="2"/>
        <v>806.14744935343765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5.0361247216035645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47.6</v>
      </c>
      <c r="J67">
        <f>Bawana_RLNG!Q67</f>
        <v>0</v>
      </c>
      <c r="K67">
        <f>Bawana_Spot!Q67</f>
        <v>0</v>
      </c>
      <c r="L67">
        <f>TWOMCL!P67</f>
        <v>0.6102953396967995</v>
      </c>
      <c r="M67">
        <f>EDWPCL!T67</f>
        <v>0</v>
      </c>
      <c r="N67">
        <f>'MSW BWN'!T67</f>
        <v>4.2580239999999989</v>
      </c>
      <c r="O67">
        <f>BYPL_ISGS_exbus!DM67</f>
        <v>704.46231316104695</v>
      </c>
      <c r="P67" s="36">
        <v>62.89</v>
      </c>
      <c r="Q67" s="36">
        <v>11.6</v>
      </c>
      <c r="R67" s="38">
        <v>25.3</v>
      </c>
      <c r="S67" s="38">
        <v>0</v>
      </c>
      <c r="T67" s="37">
        <f>SUMPRODUCT(LTA!J67:AN67,LTA!J$101:AN$101,LTA!J$104:AN$104)</f>
        <v>194.64</v>
      </c>
      <c r="U67" s="37">
        <f>SUMPRODUCT(LTA!J67:AN67,LTA!J$102:AN$102,LTA!J$104:AN$104)</f>
        <v>107.7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-254</v>
      </c>
      <c r="AA67" s="75">
        <f>STOA!I67</f>
        <v>0</v>
      </c>
      <c r="AB67" s="75">
        <f>-STOA!O67</f>
        <v>-100</v>
      </c>
      <c r="AC67">
        <f t="shared" si="0"/>
        <v>12.951411119278445</v>
      </c>
      <c r="AD67">
        <f t="shared" si="1"/>
        <v>817.88445610306871</v>
      </c>
      <c r="AE67">
        <f>'IDT-1'!C67</f>
        <v>0</v>
      </c>
      <c r="AF67" s="24"/>
      <c r="AG67">
        <f t="shared" si="2"/>
        <v>817.88445610306871</v>
      </c>
      <c r="AI67" s="34">
        <f>PXIL!I67</f>
        <v>0</v>
      </c>
      <c r="AJ67" s="34">
        <f>PXIL!O67</f>
        <v>0</v>
      </c>
      <c r="AK67" s="34">
        <f>RTM_IEX!I67</f>
        <v>14.51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5.0361247216035645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47.6</v>
      </c>
      <c r="J68">
        <f>Bawana_RLNG!Q68</f>
        <v>0</v>
      </c>
      <c r="K68">
        <f>Bawana_Spot!Q68</f>
        <v>0</v>
      </c>
      <c r="L68">
        <f>TWOMCL!P68</f>
        <v>0.61267902481104974</v>
      </c>
      <c r="M68">
        <f>EDWPCL!T68</f>
        <v>0</v>
      </c>
      <c r="N68">
        <f>'MSW BWN'!T68</f>
        <v>4.1624239999999988</v>
      </c>
      <c r="O68">
        <f>BYPL_ISGS_exbus!DM68</f>
        <v>733.39977791748163</v>
      </c>
      <c r="P68" s="36">
        <v>62.89</v>
      </c>
      <c r="Q68" s="36">
        <v>22.15</v>
      </c>
      <c r="R68" s="38">
        <v>25.3</v>
      </c>
      <c r="S68" s="38">
        <v>0</v>
      </c>
      <c r="T68" s="37">
        <f>SUMPRODUCT(LTA!J68:AN68,LTA!J$101:AN$101,LTA!J$104:AN$104)</f>
        <v>177.16</v>
      </c>
      <c r="U68" s="37">
        <f>SUMPRODUCT(LTA!J68:AN68,LTA!J$102:AN$102,LTA!J$104:AN$104)</f>
        <v>116.2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-279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13.418669749309684</v>
      </c>
      <c r="AD68">
        <f t="shared" ref="AD68:AD98" si="4">SUM(B68:AB68,AI68:AV68)-AC68</f>
        <v>822.83144591458654</v>
      </c>
      <c r="AE68">
        <f>'IDT-1'!C68</f>
        <v>0</v>
      </c>
      <c r="AF68" s="24"/>
      <c r="AG68">
        <f t="shared" ref="AG68:AG98" si="5">SUM(AD68:AF68)</f>
        <v>822.83144591458654</v>
      </c>
      <c r="AI68" s="34">
        <f>PXIL!I68</f>
        <v>0</v>
      </c>
      <c r="AJ68" s="34">
        <f>PXIL!O68</f>
        <v>0</v>
      </c>
      <c r="AK68" s="34">
        <f>RTM_IEX!I68</f>
        <v>14.51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5.0361247216035645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44.998014209434714</v>
      </c>
      <c r="J69">
        <f>Bawana_RLNG!Q69</f>
        <v>0</v>
      </c>
      <c r="K69">
        <f>Bawana_Spot!Q69</f>
        <v>0</v>
      </c>
      <c r="L69">
        <f>TWOMCL!P69</f>
        <v>0.61267902481104974</v>
      </c>
      <c r="M69">
        <f>EDWPCL!T69</f>
        <v>0</v>
      </c>
      <c r="N69">
        <f>'MSW BWN'!T69</f>
        <v>4.2771439999999998</v>
      </c>
      <c r="O69">
        <f>BYPL_ISGS_exbus!DM69</f>
        <v>747.69321894541758</v>
      </c>
      <c r="P69" s="36">
        <v>62.89</v>
      </c>
      <c r="Q69" s="36">
        <v>22.15</v>
      </c>
      <c r="R69" s="38">
        <v>25.3</v>
      </c>
      <c r="S69" s="38">
        <v>0</v>
      </c>
      <c r="T69" s="37">
        <f>SUMPRODUCT(LTA!J69:AN69,LTA!J$101:AN$101,LTA!J$104:AN$104)</f>
        <v>159.07999999999998</v>
      </c>
      <c r="U69" s="37">
        <f>SUMPRODUCT(LTA!J69:AN69,LTA!J$102:AN$102,LTA!J$104:AN$104)</f>
        <v>116.36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-266</v>
      </c>
      <c r="AA69" s="75">
        <f>STOA!I69</f>
        <v>0</v>
      </c>
      <c r="AB69" s="75">
        <f>-STOA!O69</f>
        <v>-100</v>
      </c>
      <c r="AC69">
        <f t="shared" si="3"/>
        <v>13.135304570880038</v>
      </c>
      <c r="AD69">
        <f t="shared" si="4"/>
        <v>815.49098633038659</v>
      </c>
      <c r="AE69">
        <f>'IDT-1'!C69</f>
        <v>0</v>
      </c>
      <c r="AF69" s="24"/>
      <c r="AG69">
        <f t="shared" si="5"/>
        <v>815.49098633038659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5.0361247216035645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44.998014209434714</v>
      </c>
      <c r="J70">
        <f>Bawana_RLNG!Q70</f>
        <v>0</v>
      </c>
      <c r="K70">
        <f>Bawana_Spot!Q70</f>
        <v>0</v>
      </c>
      <c r="L70">
        <f>TWOMCL!P70</f>
        <v>0.61267902481104974</v>
      </c>
      <c r="M70">
        <f>EDWPCL!T70</f>
        <v>0</v>
      </c>
      <c r="N70">
        <f>'MSW BWN'!T70</f>
        <v>4.3497999999999992</v>
      </c>
      <c r="O70">
        <f>BYPL_ISGS_exbus!DM70</f>
        <v>762.04264568988992</v>
      </c>
      <c r="P70" s="36">
        <v>62.89</v>
      </c>
      <c r="Q70" s="36">
        <v>22.15</v>
      </c>
      <c r="R70" s="38">
        <v>25.3</v>
      </c>
      <c r="S70" s="38">
        <v>0</v>
      </c>
      <c r="T70" s="37">
        <f>SUMPRODUCT(LTA!J70:AN70,LTA!J$101:AN$101,LTA!J$104:AN$104)</f>
        <v>140.97000000000003</v>
      </c>
      <c r="U70" s="37">
        <f>SUMPRODUCT(LTA!J70:AN70,LTA!J$102:AN$102,LTA!J$104:AN$104)</f>
        <v>116.54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-261</v>
      </c>
      <c r="AA70" s="75">
        <f>STOA!I70</f>
        <v>0</v>
      </c>
      <c r="AB70" s="75">
        <f>-STOA!O70</f>
        <v>-100</v>
      </c>
      <c r="AC70">
        <f t="shared" si="3"/>
        <v>13.063482277309163</v>
      </c>
      <c r="AD70">
        <f t="shared" si="4"/>
        <v>817.05489136843005</v>
      </c>
      <c r="AE70">
        <f>'IDT-1'!C70</f>
        <v>0</v>
      </c>
      <c r="AF70" s="24"/>
      <c r="AG70">
        <f t="shared" si="5"/>
        <v>817.05489136843005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5.0361247216035645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44.999384025734031</v>
      </c>
      <c r="J71">
        <f>Bawana_RLNG!Q71</f>
        <v>0</v>
      </c>
      <c r="K71">
        <f>Bawana_Spot!Q71</f>
        <v>0</v>
      </c>
      <c r="L71">
        <f>TWOMCL!P71</f>
        <v>0.61267902481104974</v>
      </c>
      <c r="M71">
        <f>EDWPCL!T71</f>
        <v>0</v>
      </c>
      <c r="N71">
        <f>'MSW BWN'!T71</f>
        <v>4.2121359999999983</v>
      </c>
      <c r="O71">
        <f>BYPL_ISGS_exbus!DM71</f>
        <v>803.70520655171629</v>
      </c>
      <c r="P71" s="36">
        <v>62.89</v>
      </c>
      <c r="Q71" s="36">
        <v>19.16</v>
      </c>
      <c r="R71" s="38">
        <v>21.37</v>
      </c>
      <c r="S71" s="38">
        <v>0</v>
      </c>
      <c r="T71" s="37">
        <f>SUMPRODUCT(LTA!J71:AN71,LTA!J$101:AN$101,LTA!J$104:AN$104)</f>
        <v>128.54</v>
      </c>
      <c r="U71" s="37">
        <f>SUMPRODUCT(LTA!J71:AN71,LTA!J$102:AN$102,LTA!J$104:AN$104)</f>
        <v>95.71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-176</v>
      </c>
      <c r="AA71" s="75">
        <f>STOA!I71</f>
        <v>0</v>
      </c>
      <c r="AB71" s="75">
        <f>-STOA!O71</f>
        <v>-100</v>
      </c>
      <c r="AC71">
        <f t="shared" si="3"/>
        <v>12.354742510789846</v>
      </c>
      <c r="AD71">
        <f t="shared" si="4"/>
        <v>904.10989781307501</v>
      </c>
      <c r="AE71">
        <f>'IDT-1'!C71</f>
        <v>-48</v>
      </c>
      <c r="AF71" s="24"/>
      <c r="AG71">
        <f t="shared" si="5"/>
        <v>856.10989781307501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5.0361247216035645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44.999384025734031</v>
      </c>
      <c r="J72">
        <f>Bawana_RLNG!Q72</f>
        <v>0</v>
      </c>
      <c r="K72">
        <f>Bawana_Spot!Q72</f>
        <v>0</v>
      </c>
      <c r="L72">
        <f>TWOMCL!P72</f>
        <v>0.6094059517125211</v>
      </c>
      <c r="M72">
        <f>EDWPCL!T72</f>
        <v>0</v>
      </c>
      <c r="N72">
        <f>'MSW BWN'!T72</f>
        <v>4.2542</v>
      </c>
      <c r="O72">
        <f>BYPL_ISGS_exbus!DM72</f>
        <v>821.56295961728574</v>
      </c>
      <c r="P72" s="36">
        <v>62.89</v>
      </c>
      <c r="Q72" s="36">
        <v>19.16</v>
      </c>
      <c r="R72" s="38">
        <v>15.889999999999999</v>
      </c>
      <c r="S72" s="38">
        <v>0</v>
      </c>
      <c r="T72" s="37">
        <f>SUMPRODUCT(LTA!J72:AN72,LTA!J$101:AN$101,LTA!J$104:AN$104)</f>
        <v>109.37</v>
      </c>
      <c r="U72" s="37">
        <f>SUMPRODUCT(LTA!J72:AN72,LTA!J$102:AN$102,LTA!J$104:AN$104)</f>
        <v>96.36999999999999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-141</v>
      </c>
      <c r="AA72" s="75">
        <f>STOA!I72</f>
        <v>0</v>
      </c>
      <c r="AB72" s="75">
        <f>-STOA!O72</f>
        <v>-100</v>
      </c>
      <c r="AC72">
        <f t="shared" si="3"/>
        <v>12.007066959955484</v>
      </c>
      <c r="AD72">
        <f t="shared" si="4"/>
        <v>933.36411735638001</v>
      </c>
      <c r="AE72">
        <f>'IDT-1'!C72</f>
        <v>-81</v>
      </c>
      <c r="AF72" s="24"/>
      <c r="AG72">
        <f t="shared" si="5"/>
        <v>852.36411735638001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5.0361247216035645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54.999272053470975</v>
      </c>
      <c r="J73">
        <f>Bawana_RLNG!Q73</f>
        <v>0</v>
      </c>
      <c r="K73">
        <f>Bawana_Spot!Q73</f>
        <v>0</v>
      </c>
      <c r="L73">
        <f>TWOMCL!P73</f>
        <v>0.59901628298708598</v>
      </c>
      <c r="M73">
        <f>EDWPCL!T73</f>
        <v>0</v>
      </c>
      <c r="N73">
        <f>'MSW BWN'!T73</f>
        <v>3.5926479999999992</v>
      </c>
      <c r="O73">
        <f>BYPL_ISGS_exbus!DM73</f>
        <v>834.24797892086372</v>
      </c>
      <c r="P73" s="36">
        <v>62.89</v>
      </c>
      <c r="Q73" s="36">
        <v>19.16</v>
      </c>
      <c r="R73" s="38">
        <v>8.8326564380264738</v>
      </c>
      <c r="S73" s="38">
        <v>0</v>
      </c>
      <c r="T73" s="37">
        <f>SUMPRODUCT(LTA!J73:AN73,LTA!J$101:AN$101,LTA!J$104:AN$104)</f>
        <v>92.55</v>
      </c>
      <c r="U73" s="37">
        <f>SUMPRODUCT(LTA!J73:AN73,LTA!J$102:AN$102,LTA!J$104:AN$104)</f>
        <v>96.55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-111</v>
      </c>
      <c r="AA73" s="75">
        <f>STOA!I73</f>
        <v>0</v>
      </c>
      <c r="AB73" s="75">
        <f>-STOA!O73</f>
        <v>-100</v>
      </c>
      <c r="AC73">
        <f t="shared" si="3"/>
        <v>11.738783453853985</v>
      </c>
      <c r="AD73">
        <f t="shared" si="4"/>
        <v>961.94802296309763</v>
      </c>
      <c r="AE73">
        <f>'IDT-1'!C73</f>
        <v>-89</v>
      </c>
      <c r="AF73" s="24"/>
      <c r="AG73">
        <f t="shared" si="5"/>
        <v>872.94802296309763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5.0361247216035645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54.999272053470975</v>
      </c>
      <c r="J74">
        <f>Bawana_RLNG!Q74</f>
        <v>0</v>
      </c>
      <c r="K74">
        <f>Bawana_Spot!Q74</f>
        <v>0</v>
      </c>
      <c r="L74">
        <f>TWOMCL!P74</f>
        <v>0.60417742841100519</v>
      </c>
      <c r="M74">
        <f>EDWPCL!T74</f>
        <v>0</v>
      </c>
      <c r="N74">
        <f>'MSW BWN'!T74</f>
        <v>3.6433159999999991</v>
      </c>
      <c r="O74">
        <f>BYPL_ISGS_exbus!DM74</f>
        <v>857.36565165445847</v>
      </c>
      <c r="P74" s="36">
        <v>62.89</v>
      </c>
      <c r="Q74" s="36">
        <v>19.16</v>
      </c>
      <c r="R74" s="38">
        <v>3.5499999999999994</v>
      </c>
      <c r="S74" s="38">
        <v>0</v>
      </c>
      <c r="T74" s="37">
        <f>SUMPRODUCT(LTA!J74:AN74,LTA!J$101:AN$101,LTA!J$104:AN$104)</f>
        <v>72.510000000000005</v>
      </c>
      <c r="U74" s="37">
        <f>SUMPRODUCT(LTA!J74:AN74,LTA!J$102:AN$102,LTA!J$104:AN$104)</f>
        <v>96.71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-146</v>
      </c>
      <c r="AA74" s="75">
        <f>STOA!I74</f>
        <v>0</v>
      </c>
      <c r="AB74" s="75">
        <f>-STOA!O74</f>
        <v>-100</v>
      </c>
      <c r="AC74">
        <f t="shared" si="3"/>
        <v>12.018565075929439</v>
      </c>
      <c r="AD74">
        <f t="shared" si="4"/>
        <v>924.67908678201456</v>
      </c>
      <c r="AE74">
        <f>'IDT-1'!C74</f>
        <v>-57</v>
      </c>
      <c r="AF74" s="24"/>
      <c r="AG74">
        <f t="shared" si="5"/>
        <v>867.67908678201456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5.103875278396437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0.58258955642897259</v>
      </c>
      <c r="M75">
        <f>EDWPCL!T75</f>
        <v>0</v>
      </c>
      <c r="N75">
        <f>'MSW BWN'!T75</f>
        <v>4.3870839999999998</v>
      </c>
      <c r="O75">
        <f>BYPL_ISGS_exbus!DM75</f>
        <v>865.36507857706818</v>
      </c>
      <c r="P75" s="36">
        <v>62.89</v>
      </c>
      <c r="Q75" s="36">
        <v>19.16</v>
      </c>
      <c r="R75" s="38">
        <v>0</v>
      </c>
      <c r="S75" s="38">
        <v>0</v>
      </c>
      <c r="T75" s="37">
        <f>SUMPRODUCT(LTA!J75:AN75,LTA!J$101:AN$101,LTA!J$104:AN$104)</f>
        <v>52.849999999999994</v>
      </c>
      <c r="U75" s="37">
        <f>SUMPRODUCT(LTA!J75:AN75,LTA!J$102:AN$102,LTA!J$104:AN$104)</f>
        <v>94.55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-126</v>
      </c>
      <c r="AA75" s="75">
        <f>STOA!I75</f>
        <v>0</v>
      </c>
      <c r="AB75" s="75">
        <f>-STOA!O75</f>
        <v>-100</v>
      </c>
      <c r="AC75">
        <f t="shared" si="3"/>
        <v>11.702646640084835</v>
      </c>
      <c r="AD75">
        <f t="shared" si="4"/>
        <v>927.55509077180864</v>
      </c>
      <c r="AE75">
        <f>'IDT-1'!C75</f>
        <v>-58</v>
      </c>
      <c r="AF75" s="24"/>
      <c r="AG75">
        <f t="shared" si="5"/>
        <v>869.55509077180864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5.103875278396437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0.61267902481104974</v>
      </c>
      <c r="M76">
        <f>EDWPCL!T76</f>
        <v>0</v>
      </c>
      <c r="N76">
        <f>'MSW BWN'!T76</f>
        <v>4.4463559999999989</v>
      </c>
      <c r="O76">
        <f>BYPL_ISGS_exbus!DM76</f>
        <v>867.60883050110431</v>
      </c>
      <c r="P76" s="36">
        <v>62.89</v>
      </c>
      <c r="Q76" s="36">
        <v>19.16</v>
      </c>
      <c r="R76" s="38">
        <v>0</v>
      </c>
      <c r="S76" s="38">
        <v>0</v>
      </c>
      <c r="T76" s="37">
        <f>SUMPRODUCT(LTA!J76:AN76,LTA!J$101:AN$101,LTA!J$104:AN$104)</f>
        <v>42.56</v>
      </c>
      <c r="U76" s="37">
        <f>SUMPRODUCT(LTA!J76:AN76,LTA!J$102:AN$102,LTA!J$104:AN$104)</f>
        <v>94.36999999999999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-80</v>
      </c>
      <c r="AA76" s="75">
        <f>STOA!I76</f>
        <v>0</v>
      </c>
      <c r="AB76" s="75">
        <f>-STOA!O76</f>
        <v>-100</v>
      </c>
      <c r="AC76">
        <f t="shared" si="3"/>
        <v>11.244623537236249</v>
      </c>
      <c r="AD76">
        <f t="shared" si="4"/>
        <v>965.87622726707536</v>
      </c>
      <c r="AE76">
        <f>'IDT-1'!C76</f>
        <v>-99</v>
      </c>
      <c r="AF76" s="24"/>
      <c r="AG76">
        <f t="shared" si="5"/>
        <v>866.87622726707536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6.2291099999999995</v>
      </c>
      <c r="E77">
        <f>GT_NG!Q77</f>
        <v>5.103875278396437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0.61267902481104974</v>
      </c>
      <c r="M77">
        <f>EDWPCL!T77</f>
        <v>0</v>
      </c>
      <c r="N77">
        <f>'MSW BWN'!T77</f>
        <v>4.4377519999999988</v>
      </c>
      <c r="O77">
        <f>BYPL_ISGS_exbus!DM77</f>
        <v>867.6102113356169</v>
      </c>
      <c r="P77" s="36">
        <v>62.89</v>
      </c>
      <c r="Q77" s="36">
        <v>19.16</v>
      </c>
      <c r="R77" s="38">
        <v>0</v>
      </c>
      <c r="S77" s="38">
        <v>0</v>
      </c>
      <c r="T77" s="37">
        <f>SUMPRODUCT(LTA!J77:AN77,LTA!J$101:AN$101,LTA!J$104:AN$104)</f>
        <v>37.44</v>
      </c>
      <c r="U77" s="37">
        <f>SUMPRODUCT(LTA!J77:AN77,LTA!J$102:AN$102,LTA!J$104:AN$104)</f>
        <v>94.21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-74</v>
      </c>
      <c r="AA77" s="75">
        <f>STOA!I77</f>
        <v>0</v>
      </c>
      <c r="AB77" s="75">
        <f>-STOA!O77</f>
        <v>-100</v>
      </c>
      <c r="AC77">
        <f t="shared" si="3"/>
        <v>11.14938391629682</v>
      </c>
      <c r="AD77">
        <f t="shared" si="4"/>
        <v>966.68424372252741</v>
      </c>
      <c r="AE77">
        <f>'IDT-1'!C77</f>
        <v>-128</v>
      </c>
      <c r="AF77" s="24"/>
      <c r="AG77">
        <f t="shared" si="5"/>
        <v>838.68424372252741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6.2291099999999995</v>
      </c>
      <c r="E78">
        <f>GT_NG!Q78</f>
        <v>6.9290575916230361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0.61267902481104974</v>
      </c>
      <c r="M78">
        <f>EDWPCL!T78</f>
        <v>0</v>
      </c>
      <c r="N78">
        <f>'MSW BWN'!T78</f>
        <v>4.3918639999999991</v>
      </c>
      <c r="O78">
        <f>BYPL_ISGS_exbus!DM78</f>
        <v>854.39509861454724</v>
      </c>
      <c r="P78" s="36">
        <v>62.89</v>
      </c>
      <c r="Q78" s="36">
        <v>19.16</v>
      </c>
      <c r="R78" s="38">
        <v>0</v>
      </c>
      <c r="S78" s="38">
        <v>0</v>
      </c>
      <c r="T78" s="37">
        <f>SUMPRODUCT(LTA!J78:AN78,LTA!J$101:AN$101,LTA!J$104:AN$104)</f>
        <v>33.989999999999995</v>
      </c>
      <c r="U78" s="37">
        <f>SUMPRODUCT(LTA!J78:AN78,LTA!J$102:AN$102,LTA!J$104:AN$104)</f>
        <v>94.05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-19</v>
      </c>
      <c r="AA78" s="75">
        <f>STOA!I78</f>
        <v>0</v>
      </c>
      <c r="AB78" s="75">
        <f>-STOA!O78</f>
        <v>-100</v>
      </c>
      <c r="AC78">
        <f t="shared" si="3"/>
        <v>10.55708536680204</v>
      </c>
      <c r="AD78">
        <f t="shared" si="4"/>
        <v>1007.230723864179</v>
      </c>
      <c r="AE78">
        <f>'IDT-1'!C78</f>
        <v>-170</v>
      </c>
      <c r="AF78" s="24"/>
      <c r="AG78">
        <f t="shared" si="5"/>
        <v>837.23072386417903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6.2291099999999995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0.57238854576080866</v>
      </c>
      <c r="M79">
        <f>EDWPCL!T79</f>
        <v>0</v>
      </c>
      <c r="N79">
        <f>'MSW BWN'!T79</f>
        <v>4.3823039999999986</v>
      </c>
      <c r="O79">
        <f>BYPL_ISGS_exbus!DM79</f>
        <v>829.14852075020758</v>
      </c>
      <c r="P79" s="36">
        <v>62.89</v>
      </c>
      <c r="Q79" s="36">
        <v>19.16</v>
      </c>
      <c r="R79" s="38">
        <v>0</v>
      </c>
      <c r="S79" s="38">
        <v>0</v>
      </c>
      <c r="T79" s="37">
        <f>SUMPRODUCT(LTA!J79:AN79,LTA!J$101:AN$101,LTA!J$104:AN$104)</f>
        <v>32.699999999999996</v>
      </c>
      <c r="U79" s="37">
        <f>SUMPRODUCT(LTA!J79:AN79,LTA!J$102:AN$102,LTA!J$104:AN$104)</f>
        <v>93.86999999999999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-70</v>
      </c>
      <c r="AA79" s="75">
        <f>STOA!I79</f>
        <v>0</v>
      </c>
      <c r="AB79" s="75">
        <f>-STOA!O79</f>
        <v>-100</v>
      </c>
      <c r="AC79">
        <f t="shared" si="3"/>
        <v>11.029388328917275</v>
      </c>
      <c r="AD79">
        <f t="shared" si="4"/>
        <v>960.55293496705099</v>
      </c>
      <c r="AE79">
        <f>'IDT-1'!C79</f>
        <v>-184</v>
      </c>
      <c r="AF79" s="24"/>
      <c r="AG79">
        <f t="shared" si="5"/>
        <v>776.55293496705099</v>
      </c>
      <c r="AI79" s="34">
        <f>PXIL!I79</f>
        <v>0</v>
      </c>
      <c r="AJ79" s="34">
        <f>PXIL!O79</f>
        <v>0</v>
      </c>
      <c r="AK79" s="34">
        <f>RTM_IEX!I79</f>
        <v>38.49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0.58576979225154413</v>
      </c>
      <c r="M80">
        <f>EDWPCL!T80</f>
        <v>0</v>
      </c>
      <c r="N80">
        <f>'MSW BWN'!T80</f>
        <v>4.4004679999999992</v>
      </c>
      <c r="O80">
        <f>BYPL_ISGS_exbus!DM80</f>
        <v>820.46655060117621</v>
      </c>
      <c r="P80" s="36">
        <v>62.89</v>
      </c>
      <c r="Q80" s="36">
        <v>19.16</v>
      </c>
      <c r="R80" s="38">
        <v>0</v>
      </c>
      <c r="S80" s="38">
        <v>0</v>
      </c>
      <c r="T80" s="37">
        <f>SUMPRODUCT(LTA!J80:AN80,LTA!J$101:AN$101,LTA!J$104:AN$104)</f>
        <v>32.159999999999997</v>
      </c>
      <c r="U80" s="37">
        <f>SUMPRODUCT(LTA!J80:AN80,LTA!J$102:AN$102,LTA!J$104:AN$104)</f>
        <v>93.71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0</v>
      </c>
      <c r="AB80" s="75">
        <f>-STOA!O80</f>
        <v>-100</v>
      </c>
      <c r="AC80">
        <f t="shared" si="3"/>
        <v>10.941520759735933</v>
      </c>
      <c r="AD80">
        <f t="shared" si="4"/>
        <v>950.18037763369171</v>
      </c>
      <c r="AE80">
        <f>'IDT-1'!C80</f>
        <v>-179</v>
      </c>
      <c r="AF80" s="24"/>
      <c r="AG80">
        <f t="shared" si="5"/>
        <v>771.18037763369171</v>
      </c>
      <c r="AI80" s="34">
        <f>PXIL!I80</f>
        <v>0</v>
      </c>
      <c r="AJ80" s="34">
        <f>PXIL!O80</f>
        <v>0</v>
      </c>
      <c r="AK80" s="34">
        <f>RTM_IEX!I80</f>
        <v>37.380000000000003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0.61267902481104974</v>
      </c>
      <c r="M81">
        <f>EDWPCL!T81</f>
        <v>0</v>
      </c>
      <c r="N81">
        <f>'MSW BWN'!T81</f>
        <v>4.3364159999999989</v>
      </c>
      <c r="O81">
        <f>BYPL_ISGS_exbus!DM81</f>
        <v>825.68285783545366</v>
      </c>
      <c r="P81" s="36">
        <v>62.89</v>
      </c>
      <c r="Q81" s="36">
        <v>19.16</v>
      </c>
      <c r="R81" s="38">
        <v>0</v>
      </c>
      <c r="S81" s="38">
        <v>0</v>
      </c>
      <c r="T81" s="37">
        <f>SUMPRODUCT(LTA!J81:AN81,LTA!J$101:AN$101,LTA!J$104:AN$104)</f>
        <v>31.369999999999997</v>
      </c>
      <c r="U81" s="37">
        <f>SUMPRODUCT(LTA!J81:AN81,LTA!J$102:AN$102,LTA!J$104:AN$104)</f>
        <v>93.55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-70</v>
      </c>
      <c r="AA81" s="75">
        <f>STOA!I81</f>
        <v>0</v>
      </c>
      <c r="AB81" s="75">
        <f>-STOA!O81</f>
        <v>-100</v>
      </c>
      <c r="AC81">
        <f t="shared" si="3"/>
        <v>10.981329741257365</v>
      </c>
      <c r="AD81">
        <f t="shared" si="4"/>
        <v>954.87973311900737</v>
      </c>
      <c r="AE81">
        <f>'IDT-1'!C81</f>
        <v>-179</v>
      </c>
      <c r="AF81" s="24"/>
      <c r="AG81">
        <f t="shared" si="5"/>
        <v>775.87973311900737</v>
      </c>
      <c r="AI81" s="34">
        <f>PXIL!I81</f>
        <v>0</v>
      </c>
      <c r="AJ81" s="34">
        <f>PXIL!O81</f>
        <v>0</v>
      </c>
      <c r="AK81" s="34">
        <f>RTM_IEX!I81</f>
        <v>37.89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0.57636384053902323</v>
      </c>
      <c r="M82">
        <f>EDWPCL!T82</f>
        <v>0</v>
      </c>
      <c r="N82">
        <f>'MSW BWN'!T82</f>
        <v>4.3000879999999997</v>
      </c>
      <c r="O82">
        <f>BYPL_ISGS_exbus!DM82</f>
        <v>826.03305348497486</v>
      </c>
      <c r="P82" s="36">
        <v>62.89</v>
      </c>
      <c r="Q82" s="36">
        <v>19.16</v>
      </c>
      <c r="R82" s="38">
        <v>0</v>
      </c>
      <c r="S82" s="38">
        <v>0</v>
      </c>
      <c r="T82" s="37">
        <f>SUMPRODUCT(LTA!J82:AN82,LTA!J$101:AN$101,LTA!J$104:AN$104)</f>
        <v>30.33</v>
      </c>
      <c r="U82" s="37">
        <f>SUMPRODUCT(LTA!J82:AN82,LTA!J$102:AN$102,LTA!J$104:AN$104)</f>
        <v>93.21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-19</v>
      </c>
      <c r="AA82" s="75">
        <f>STOA!I82</f>
        <v>0</v>
      </c>
      <c r="AB82" s="75">
        <f>-STOA!O82</f>
        <v>-100</v>
      </c>
      <c r="AC82">
        <f t="shared" si="3"/>
        <v>10.309628137996116</v>
      </c>
      <c r="AD82">
        <f t="shared" si="4"/>
        <v>978.01898718751784</v>
      </c>
      <c r="AE82">
        <f>'IDT-1'!C82</f>
        <v>-160</v>
      </c>
      <c r="AF82" s="24"/>
      <c r="AG82">
        <f t="shared" si="5"/>
        <v>818.01898718751784</v>
      </c>
      <c r="AI82" s="34">
        <f>PXIL!I82</f>
        <v>0</v>
      </c>
      <c r="AJ82" s="34">
        <f>PXIL!O82</f>
        <v>0</v>
      </c>
      <c r="AK82" s="34">
        <f>RTM_IEX!I82</f>
        <v>10.46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54.14</v>
      </c>
      <c r="J83">
        <f>Bawana_RLNG!Q83</f>
        <v>0</v>
      </c>
      <c r="K83">
        <f>Bawana_Spot!Q83</f>
        <v>0</v>
      </c>
      <c r="L83">
        <f>TWOMCL!P83</f>
        <v>0.58578326782706358</v>
      </c>
      <c r="M83">
        <f>EDWPCL!T83</f>
        <v>0</v>
      </c>
      <c r="N83">
        <f>'MSW BWN'!T83</f>
        <v>4.2580239999999989</v>
      </c>
      <c r="O83">
        <f>BYPL_ISGS_exbus!DM83</f>
        <v>814.59959962690129</v>
      </c>
      <c r="P83" s="36">
        <v>62.89</v>
      </c>
      <c r="Q83" s="36">
        <v>19.16</v>
      </c>
      <c r="R83" s="38">
        <v>0</v>
      </c>
      <c r="S83" s="38">
        <v>0</v>
      </c>
      <c r="T83" s="37">
        <f>SUMPRODUCT(LTA!J83:AN83,LTA!J$101:AN$101,LTA!J$104:AN$104)</f>
        <v>29.67</v>
      </c>
      <c r="U83" s="37">
        <f>SUMPRODUCT(LTA!J83:AN83,LTA!J$102:AN$102,LTA!J$104:AN$104)</f>
        <v>92.86999999999999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-19</v>
      </c>
      <c r="AA83" s="75">
        <f>STOA!I83</f>
        <v>0</v>
      </c>
      <c r="AB83" s="75">
        <f>-STOA!O83</f>
        <v>-100</v>
      </c>
      <c r="AC83">
        <f t="shared" si="3"/>
        <v>10.245232911177515</v>
      </c>
      <c r="AD83">
        <f t="shared" si="4"/>
        <v>970.41728398355076</v>
      </c>
      <c r="AE83">
        <f>'IDT-1'!C83</f>
        <v>-164</v>
      </c>
      <c r="AF83" s="24"/>
      <c r="AG83">
        <f t="shared" si="5"/>
        <v>806.41728398355076</v>
      </c>
      <c r="AI83" s="34">
        <f>PXIL!I83</f>
        <v>0</v>
      </c>
      <c r="AJ83" s="34">
        <f>PXIL!O83</f>
        <v>0</v>
      </c>
      <c r="AK83" s="34">
        <f>RTM_IEX!I83</f>
        <v>15.26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54.14</v>
      </c>
      <c r="J84">
        <f>Bawana_RLNG!Q84</f>
        <v>0</v>
      </c>
      <c r="K84">
        <f>Bawana_Spot!Q84</f>
        <v>0</v>
      </c>
      <c r="L84">
        <f>TWOMCL!P84</f>
        <v>0.61267902481104974</v>
      </c>
      <c r="M84">
        <f>EDWPCL!T84</f>
        <v>0</v>
      </c>
      <c r="N84">
        <f>'MSW BWN'!T84</f>
        <v>4.4186319999999988</v>
      </c>
      <c r="O84">
        <f>BYPL_ISGS_exbus!DM84</f>
        <v>803.35588899339916</v>
      </c>
      <c r="P84" s="36">
        <v>62.89</v>
      </c>
      <c r="Q84" s="36">
        <v>19.16</v>
      </c>
      <c r="R84" s="38">
        <v>0</v>
      </c>
      <c r="S84" s="38">
        <v>0</v>
      </c>
      <c r="T84" s="37">
        <f>SUMPRODUCT(LTA!J84:AN84,LTA!J$101:AN$101,LTA!J$104:AN$104)</f>
        <v>28.67</v>
      </c>
      <c r="U84" s="37">
        <f>SUMPRODUCT(LTA!J84:AN84,LTA!J$102:AN$102,LTA!J$104:AN$104)</f>
        <v>92.05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-19</v>
      </c>
      <c r="AA84" s="75">
        <f>STOA!I84</f>
        <v>0</v>
      </c>
      <c r="AB84" s="75">
        <f>-STOA!O84</f>
        <v>-100</v>
      </c>
      <c r="AC84">
        <f t="shared" si="3"/>
        <v>10.161936773414764</v>
      </c>
      <c r="AD84">
        <f t="shared" si="4"/>
        <v>960.58437324479542</v>
      </c>
      <c r="AE84">
        <f>'IDT-1'!C84</f>
        <v>-169</v>
      </c>
      <c r="AF84" s="24"/>
      <c r="AG84">
        <f t="shared" si="5"/>
        <v>791.58437324479542</v>
      </c>
      <c r="AI84" s="34">
        <f>PXIL!I84</f>
        <v>0</v>
      </c>
      <c r="AJ84" s="34">
        <f>PXIL!O84</f>
        <v>0</v>
      </c>
      <c r="AK84" s="34">
        <f>RTM_IEX!I84</f>
        <v>18.22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54.14</v>
      </c>
      <c r="J85">
        <f>Bawana_RLNG!Q85</f>
        <v>0</v>
      </c>
      <c r="K85">
        <f>Bawana_Spot!Q85</f>
        <v>0</v>
      </c>
      <c r="L85">
        <f>TWOMCL!P85</f>
        <v>0.61267902481104974</v>
      </c>
      <c r="M85">
        <f>EDWPCL!T85</f>
        <v>0</v>
      </c>
      <c r="N85">
        <f>'MSW BWN'!T85</f>
        <v>4.4281919999999992</v>
      </c>
      <c r="O85">
        <f>BYPL_ISGS_exbus!DM85</f>
        <v>802.58184900833874</v>
      </c>
      <c r="P85" s="36">
        <v>62.89</v>
      </c>
      <c r="Q85" s="36">
        <v>19.16</v>
      </c>
      <c r="R85" s="38">
        <v>0</v>
      </c>
      <c r="S85" s="38">
        <v>0</v>
      </c>
      <c r="T85" s="37">
        <f>SUMPRODUCT(LTA!J85:AN85,LTA!J$101:AN$101,LTA!J$104:AN$104)</f>
        <v>28.33</v>
      </c>
      <c r="U85" s="37">
        <f>SUMPRODUCT(LTA!J85:AN85,LTA!J$102:AN$102,LTA!J$104:AN$104)</f>
        <v>91.55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-19</v>
      </c>
      <c r="AA85" s="75">
        <f>STOA!I85</f>
        <v>0</v>
      </c>
      <c r="AB85" s="75">
        <f>-STOA!O85</f>
        <v>-100</v>
      </c>
      <c r="AC85">
        <f t="shared" si="3"/>
        <v>9.9954111415402576</v>
      </c>
      <c r="AD85">
        <f t="shared" si="4"/>
        <v>940.9264188916095</v>
      </c>
      <c r="AE85">
        <f>'IDT-1'!C85</f>
        <v>-179</v>
      </c>
      <c r="AF85" s="24"/>
      <c r="AG85">
        <f t="shared" si="5"/>
        <v>761.9264188916095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54.14</v>
      </c>
      <c r="J86">
        <f>Bawana_RLNG!Q86</f>
        <v>0</v>
      </c>
      <c r="K86">
        <f>Bawana_Spot!Q86</f>
        <v>0</v>
      </c>
      <c r="L86">
        <f>TWOMCL!P86</f>
        <v>0.61267902481104974</v>
      </c>
      <c r="M86">
        <f>EDWPCL!T86</f>
        <v>0</v>
      </c>
      <c r="N86">
        <f>'MSW BWN'!T86</f>
        <v>4.4606959999999996</v>
      </c>
      <c r="O86">
        <f>BYPL_ISGS_exbus!DM86</f>
        <v>802.58184900833874</v>
      </c>
      <c r="P86" s="36">
        <v>62.89</v>
      </c>
      <c r="Q86" s="36">
        <v>19.16</v>
      </c>
      <c r="R86" s="38">
        <v>0</v>
      </c>
      <c r="S86" s="38">
        <v>0</v>
      </c>
      <c r="T86" s="37">
        <f>SUMPRODUCT(LTA!J86:AN86,LTA!J$101:AN$101,LTA!J$104:AN$104)</f>
        <v>28</v>
      </c>
      <c r="U86" s="37">
        <f>SUMPRODUCT(LTA!J86:AN86,LTA!J$102:AN$102,LTA!J$104:AN$104)</f>
        <v>91.05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-19</v>
      </c>
      <c r="AA86" s="75">
        <f>STOA!I86</f>
        <v>0</v>
      </c>
      <c r="AB86" s="75">
        <f>-STOA!O86</f>
        <v>-100</v>
      </c>
      <c r="AC86">
        <f t="shared" si="3"/>
        <v>9.9887121751402574</v>
      </c>
      <c r="AD86">
        <f t="shared" si="4"/>
        <v>940.13562185800959</v>
      </c>
      <c r="AE86">
        <f>'IDT-1'!C86</f>
        <v>-194</v>
      </c>
      <c r="AF86" s="24"/>
      <c r="AG86">
        <f t="shared" si="5"/>
        <v>746.13562185800959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54.14</v>
      </c>
      <c r="J87">
        <f>Bawana_RLNG!Q87</f>
        <v>0</v>
      </c>
      <c r="K87">
        <f>Bawana_Spot!Q87</f>
        <v>0</v>
      </c>
      <c r="L87">
        <f>TWOMCL!P87</f>
        <v>0.61267902481104974</v>
      </c>
      <c r="M87">
        <f>EDWPCL!T87</f>
        <v>0</v>
      </c>
      <c r="N87">
        <f>'MSW BWN'!T87</f>
        <v>4.4788599999999983</v>
      </c>
      <c r="O87">
        <f>BYPL_ISGS_exbus!DM87</f>
        <v>799.13012685739818</v>
      </c>
      <c r="P87" s="36">
        <v>62.89</v>
      </c>
      <c r="Q87" s="36">
        <v>19.16</v>
      </c>
      <c r="R87" s="38">
        <v>0</v>
      </c>
      <c r="S87" s="38">
        <v>0</v>
      </c>
      <c r="T87" s="37">
        <f>SUMPRODUCT(LTA!J87:AN87,LTA!J$101:AN$101,LTA!J$104:AN$104)</f>
        <v>28</v>
      </c>
      <c r="U87" s="37">
        <f>SUMPRODUCT(LTA!J87:AN87,LTA!J$102:AN$102,LTA!J$104:AN$104)</f>
        <v>91.21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-94</v>
      </c>
      <c r="AA87" s="75">
        <f>STOA!I87</f>
        <v>0</v>
      </c>
      <c r="AB87" s="75">
        <f>-STOA!O87</f>
        <v>-100</v>
      </c>
      <c r="AC87">
        <f t="shared" si="3"/>
        <v>10.596551116039034</v>
      </c>
      <c r="AD87">
        <f t="shared" si="4"/>
        <v>861.25422476617007</v>
      </c>
      <c r="AE87">
        <f>'IDT-1'!C87</f>
        <v>-120</v>
      </c>
      <c r="AF87" s="24"/>
      <c r="AG87">
        <f t="shared" si="5"/>
        <v>741.25422476617007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54.14</v>
      </c>
      <c r="J88">
        <f>Bawana_RLNG!Q88</f>
        <v>0</v>
      </c>
      <c r="K88">
        <f>Bawana_Spot!Q88</f>
        <v>0</v>
      </c>
      <c r="L88">
        <f>TWOMCL!P88</f>
        <v>0.60203481190342512</v>
      </c>
      <c r="M88">
        <f>EDWPCL!T88</f>
        <v>0</v>
      </c>
      <c r="N88">
        <f>'MSW BWN'!T88</f>
        <v>4.4281919999999992</v>
      </c>
      <c r="O88">
        <f>BYPL_ISGS_exbus!DM88</f>
        <v>795.89515617412735</v>
      </c>
      <c r="P88" s="36">
        <v>62.89</v>
      </c>
      <c r="Q88" s="36">
        <v>19.16</v>
      </c>
      <c r="R88" s="38">
        <v>0</v>
      </c>
      <c r="S88" s="38">
        <v>0</v>
      </c>
      <c r="T88" s="37">
        <f>SUMPRODUCT(LTA!J88:AN88,LTA!J$101:AN$101,LTA!J$104:AN$104)</f>
        <v>28.33</v>
      </c>
      <c r="U88" s="37">
        <f>SUMPRODUCT(LTA!J88:AN88,LTA!J$102:AN$102,LTA!J$104:AN$104)</f>
        <v>91.36999999999999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-114</v>
      </c>
      <c r="AA88" s="75">
        <f>STOA!I88</f>
        <v>0</v>
      </c>
      <c r="AB88" s="75">
        <f>-STOA!O88</f>
        <v>-100</v>
      </c>
      <c r="AC88">
        <f t="shared" si="3"/>
        <v>10.742401494208918</v>
      </c>
      <c r="AD88">
        <f t="shared" si="4"/>
        <v>838.30209149182178</v>
      </c>
      <c r="AE88">
        <f>'IDT-1'!C88</f>
        <v>-108</v>
      </c>
      <c r="AF88" s="24"/>
      <c r="AG88">
        <f t="shared" si="5"/>
        <v>730.30209149182178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54.14</v>
      </c>
      <c r="J89">
        <f>Bawana_RLNG!Q89</f>
        <v>0</v>
      </c>
      <c r="K89">
        <f>Bawana_Spot!Q89</f>
        <v>0</v>
      </c>
      <c r="L89">
        <f>TWOMCL!P89</f>
        <v>0.60914991577765298</v>
      </c>
      <c r="M89">
        <f>EDWPCL!T89</f>
        <v>0</v>
      </c>
      <c r="N89">
        <f>'MSW BWN'!T89</f>
        <v>4.4874639999999992</v>
      </c>
      <c r="O89">
        <f>BYPL_ISGS_exbus!DM89</f>
        <v>795.7378642450235</v>
      </c>
      <c r="P89" s="36">
        <v>62.89</v>
      </c>
      <c r="Q89" s="36">
        <v>19.16</v>
      </c>
      <c r="R89" s="38">
        <v>0</v>
      </c>
      <c r="S89" s="38">
        <v>0</v>
      </c>
      <c r="T89" s="37">
        <f>SUMPRODUCT(LTA!J89:AN89,LTA!J$101:AN$101,LTA!J$104:AN$104)</f>
        <v>28</v>
      </c>
      <c r="U89" s="37">
        <f>SUMPRODUCT(LTA!J89:AN89,LTA!J$102:AN$102,LTA!J$104:AN$104)</f>
        <v>91.55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-139</v>
      </c>
      <c r="AA89" s="75">
        <f>STOA!I89</f>
        <v>0</v>
      </c>
      <c r="AB89" s="75">
        <f>-STOA!O89</f>
        <v>-100</v>
      </c>
      <c r="AC89">
        <f t="shared" si="3"/>
        <v>10.952156836799215</v>
      </c>
      <c r="AD89">
        <f t="shared" si="4"/>
        <v>812.85143132400196</v>
      </c>
      <c r="AE89">
        <f>'IDT-1'!C89</f>
        <v>-92</v>
      </c>
      <c r="AF89" s="24"/>
      <c r="AG89">
        <f t="shared" si="5"/>
        <v>720.85143132400196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6.2291099999999995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54.14</v>
      </c>
      <c r="J90">
        <f>Bawana_RLNG!Q90</f>
        <v>0</v>
      </c>
      <c r="K90">
        <f>Bawana_Spot!Q90</f>
        <v>0</v>
      </c>
      <c r="L90">
        <f>TWOMCL!P90</f>
        <v>0.61267902481104974</v>
      </c>
      <c r="M90">
        <f>EDWPCL!T90</f>
        <v>0</v>
      </c>
      <c r="N90">
        <f>'MSW BWN'!T90</f>
        <v>4.4377519999999988</v>
      </c>
      <c r="O90">
        <f>BYPL_ISGS_exbus!DM90</f>
        <v>792.287292388835</v>
      </c>
      <c r="P90" s="36">
        <v>62.89</v>
      </c>
      <c r="Q90" s="36">
        <v>19.16</v>
      </c>
      <c r="R90" s="38">
        <v>0</v>
      </c>
      <c r="S90" s="38">
        <v>0</v>
      </c>
      <c r="T90" s="37">
        <f>SUMPRODUCT(LTA!J90:AN90,LTA!J$101:AN$101,LTA!J$104:AN$104)</f>
        <v>27</v>
      </c>
      <c r="U90" s="37">
        <f>SUMPRODUCT(LTA!J90:AN90,LTA!J$102:AN$102,LTA!J$104:AN$104)</f>
        <v>91.36999999999999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-159</v>
      </c>
      <c r="AA90" s="75">
        <f>STOA!I90</f>
        <v>0</v>
      </c>
      <c r="AB90" s="75">
        <f>-STOA!O90</f>
        <v>-100</v>
      </c>
      <c r="AC90">
        <f t="shared" si="3"/>
        <v>11.082295251420893</v>
      </c>
      <c r="AD90">
        <f t="shared" si="4"/>
        <v>788.04453816222508</v>
      </c>
      <c r="AE90">
        <f>'IDT-1'!C90</f>
        <v>-80</v>
      </c>
      <c r="AF90" s="24"/>
      <c r="AG90">
        <f t="shared" si="5"/>
        <v>708.04453816222508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6.2291099999999995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44.999349264307142</v>
      </c>
      <c r="J91">
        <f>Bawana_RLNG!Q91</f>
        <v>0</v>
      </c>
      <c r="K91">
        <f>Bawana_Spot!Q91</f>
        <v>0</v>
      </c>
      <c r="L91">
        <f>TWOMCL!P91</f>
        <v>0.61267902481104974</v>
      </c>
      <c r="M91">
        <f>EDWPCL!T91</f>
        <v>0</v>
      </c>
      <c r="N91">
        <f>'MSW BWN'!T91</f>
        <v>4.4740799999999989</v>
      </c>
      <c r="O91">
        <f>BYPL_ISGS_exbus!DM91</f>
        <v>788.52532753402716</v>
      </c>
      <c r="P91" s="36">
        <v>62.89</v>
      </c>
      <c r="Q91" s="36">
        <v>19.16</v>
      </c>
      <c r="R91" s="38">
        <v>0</v>
      </c>
      <c r="S91" s="38">
        <v>0</v>
      </c>
      <c r="T91" s="37">
        <f>SUMPRODUCT(LTA!J91:AN91,LTA!J$101:AN$101,LTA!J$104:AN$104)</f>
        <v>26.33</v>
      </c>
      <c r="U91" s="37">
        <f>SUMPRODUCT(LTA!J91:AN91,LTA!J$102:AN$102,LTA!J$104:AN$104)</f>
        <v>91.21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</v>
      </c>
      <c r="AA91" s="75">
        <f>STOA!I91</f>
        <v>0</v>
      </c>
      <c r="AB91" s="75">
        <f>-STOA!O91</f>
        <v>-176.74</v>
      </c>
      <c r="AC91">
        <f t="shared" si="3"/>
        <v>10.312764789835759</v>
      </c>
      <c r="AD91">
        <f t="shared" si="4"/>
        <v>852.37778103330959</v>
      </c>
      <c r="AE91">
        <f>'IDT-1'!C91</f>
        <v>-141</v>
      </c>
      <c r="AF91" s="24"/>
      <c r="AG91">
        <f t="shared" si="5"/>
        <v>711.37778103330959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6.2291099999999995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44.999349264307142</v>
      </c>
      <c r="J92">
        <f>Bawana_RLNG!Q92</f>
        <v>0</v>
      </c>
      <c r="K92">
        <f>Bawana_Spot!Q92</f>
        <v>0</v>
      </c>
      <c r="L92">
        <f>TWOMCL!P92</f>
        <v>0.61267902481104974</v>
      </c>
      <c r="M92">
        <f>EDWPCL!T92</f>
        <v>0</v>
      </c>
      <c r="N92">
        <f>'MSW BWN'!T92</f>
        <v>4.3411959999999992</v>
      </c>
      <c r="O92">
        <f>BYPL_ISGS_exbus!DM92</f>
        <v>788.53780482050502</v>
      </c>
      <c r="P92" s="36">
        <v>62.89</v>
      </c>
      <c r="Q92" s="36">
        <v>19.16</v>
      </c>
      <c r="R92" s="38">
        <v>0</v>
      </c>
      <c r="S92" s="38">
        <v>0</v>
      </c>
      <c r="T92" s="37">
        <f>SUMPRODUCT(LTA!J92:AN92,LTA!J$101:AN$101,LTA!J$104:AN$104)</f>
        <v>25.67</v>
      </c>
      <c r="U92" s="37">
        <f>SUMPRODUCT(LTA!J92:AN92,LTA!J$102:AN$102,LTA!J$104:AN$104)</f>
        <v>91.05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</v>
      </c>
      <c r="AA92" s="75">
        <f>STOA!I92</f>
        <v>0</v>
      </c>
      <c r="AB92" s="75">
        <f>-STOA!O92</f>
        <v>-176.74</v>
      </c>
      <c r="AC92">
        <f t="shared" si="3"/>
        <v>10.304865373442173</v>
      </c>
      <c r="AD92">
        <f t="shared" si="4"/>
        <v>851.44527373618098</v>
      </c>
      <c r="AE92">
        <f>'IDT-1'!C92</f>
        <v>-151</v>
      </c>
      <c r="AF92" s="24"/>
      <c r="AG92">
        <f t="shared" si="5"/>
        <v>700.44527373618098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6.2291099999999995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44.999349264307142</v>
      </c>
      <c r="J93">
        <f>Bawana_RLNG!Q93</f>
        <v>0</v>
      </c>
      <c r="K93">
        <f>Bawana_Spot!Q93</f>
        <v>0</v>
      </c>
      <c r="L93">
        <f>TWOMCL!P93</f>
        <v>0.60853003930376204</v>
      </c>
      <c r="M93">
        <f>EDWPCL!T93</f>
        <v>0</v>
      </c>
      <c r="N93">
        <f>'MSW BWN'!T93</f>
        <v>4.3870839999999998</v>
      </c>
      <c r="O93">
        <f>BYPL_ISGS_exbus!DM93</f>
        <v>787.88190532460283</v>
      </c>
      <c r="P93" s="36">
        <v>62.89</v>
      </c>
      <c r="Q93" s="36">
        <v>19.16</v>
      </c>
      <c r="R93" s="38">
        <v>0</v>
      </c>
      <c r="S93" s="38">
        <v>0</v>
      </c>
      <c r="T93" s="37">
        <f>SUMPRODUCT(LTA!J93:AN93,LTA!J$101:AN$101,LTA!J$104:AN$104)</f>
        <v>25.67</v>
      </c>
      <c r="U93" s="37">
        <f>SUMPRODUCT(LTA!J93:AN93,LTA!J$102:AN$102,LTA!J$104:AN$104)</f>
        <v>90.71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-5</v>
      </c>
      <c r="AA93" s="75">
        <f>STOA!I93</f>
        <v>0</v>
      </c>
      <c r="AB93" s="75">
        <f>-STOA!O93</f>
        <v>-176.74</v>
      </c>
      <c r="AC93">
        <f t="shared" si="3"/>
        <v>10.296850425398333</v>
      </c>
      <c r="AD93">
        <f t="shared" si="4"/>
        <v>850.4991282028152</v>
      </c>
      <c r="AE93">
        <f>'IDT-1'!C93</f>
        <v>-151</v>
      </c>
      <c r="AF93" s="24"/>
      <c r="AG93">
        <f t="shared" si="5"/>
        <v>699.4991282028152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6.2291099999999995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44.999349264307142</v>
      </c>
      <c r="J94">
        <f>Bawana_RLNG!Q94</f>
        <v>0</v>
      </c>
      <c r="K94">
        <f>Bawana_Spot!Q94</f>
        <v>0</v>
      </c>
      <c r="L94">
        <f>TWOMCL!P94</f>
        <v>0.58188882650196527</v>
      </c>
      <c r="M94">
        <f>EDWPCL!T94</f>
        <v>0</v>
      </c>
      <c r="N94">
        <f>'MSW BWN'!T94</f>
        <v>4.4100279999999996</v>
      </c>
      <c r="O94">
        <f>BYPL_ISGS_exbus!DM94</f>
        <v>787.88320114478392</v>
      </c>
      <c r="P94" s="36">
        <v>62.89</v>
      </c>
      <c r="Q94" s="36">
        <v>19.16</v>
      </c>
      <c r="R94" s="38">
        <v>0</v>
      </c>
      <c r="S94" s="38">
        <v>0</v>
      </c>
      <c r="T94" s="37">
        <f>SUMPRODUCT(LTA!J94:AN94,LTA!J$101:AN$101,LTA!J$104:AN$104)</f>
        <v>25.67</v>
      </c>
      <c r="U94" s="37">
        <f>SUMPRODUCT(LTA!J94:AN94,LTA!J$102:AN$102,LTA!J$104:AN$104)</f>
        <v>90.86999999999999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-5</v>
      </c>
      <c r="AA94" s="75">
        <f>STOA!I94</f>
        <v>0</v>
      </c>
      <c r="AB94" s="75">
        <f>-STOA!O94</f>
        <v>-176.74</v>
      </c>
      <c r="AC94">
        <f t="shared" si="3"/>
        <v>10.298174253700317</v>
      </c>
      <c r="AD94">
        <f t="shared" si="4"/>
        <v>850.65540298189251</v>
      </c>
      <c r="AE94">
        <f>'IDT-1'!C94</f>
        <v>-161</v>
      </c>
      <c r="AF94" s="24"/>
      <c r="AG94">
        <f t="shared" si="5"/>
        <v>689.65540298189251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6.2291099999999995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44.999349264307142</v>
      </c>
      <c r="J95">
        <f>Bawana_RLNG!Q95</f>
        <v>0</v>
      </c>
      <c r="K95">
        <f>Bawana_Spot!Q95</f>
        <v>0</v>
      </c>
      <c r="L95">
        <f>TWOMCL!P95</f>
        <v>0.61267902481104974</v>
      </c>
      <c r="M95">
        <f>EDWPCL!T95</f>
        <v>0</v>
      </c>
      <c r="N95">
        <f>'MSW BWN'!T95</f>
        <v>4.3459759999999994</v>
      </c>
      <c r="O95">
        <f>BYPL_ISGS_exbus!DM95</f>
        <v>789.81316998090199</v>
      </c>
      <c r="P95" s="36">
        <v>62.89</v>
      </c>
      <c r="Q95" s="36">
        <v>19.16</v>
      </c>
      <c r="R95" s="38">
        <v>0</v>
      </c>
      <c r="S95" s="38">
        <v>0</v>
      </c>
      <c r="T95" s="37">
        <f>SUMPRODUCT(LTA!J95:AN95,LTA!J$101:AN$101,LTA!J$104:AN$104)</f>
        <v>26.33</v>
      </c>
      <c r="U95" s="37">
        <f>SUMPRODUCT(LTA!J95:AN95,LTA!J$102:AN$102,LTA!J$104:AN$104)</f>
        <v>91.05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-85</v>
      </c>
      <c r="AA95" s="75">
        <f>STOA!I95</f>
        <v>0</v>
      </c>
      <c r="AB95" s="75">
        <f>-STOA!O95</f>
        <v>-176.74</v>
      </c>
      <c r="AC95">
        <f t="shared" si="3"/>
        <v>10.998855210780633</v>
      </c>
      <c r="AD95">
        <f t="shared" si="4"/>
        <v>772.69142905923945</v>
      </c>
      <c r="AE95">
        <f>'IDT-1'!C95</f>
        <v>-90</v>
      </c>
      <c r="AF95" s="24"/>
      <c r="AG95">
        <f t="shared" si="5"/>
        <v>682.69142905923945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6.2291099999999995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45.589999999999996</v>
      </c>
      <c r="J96">
        <f>Bawana_RLNG!Q96</f>
        <v>0</v>
      </c>
      <c r="K96">
        <f>Bawana_Spot!Q96</f>
        <v>0</v>
      </c>
      <c r="L96">
        <f>TWOMCL!P96</f>
        <v>0.61267902481104974</v>
      </c>
      <c r="M96">
        <f>EDWPCL!T96</f>
        <v>0</v>
      </c>
      <c r="N96">
        <f>'MSW BWN'!T96</f>
        <v>4.1662479999999986</v>
      </c>
      <c r="O96">
        <f>BYPL_ISGS_exbus!DM96</f>
        <v>789.81316998090199</v>
      </c>
      <c r="P96" s="36">
        <v>62.89</v>
      </c>
      <c r="Q96" s="36">
        <v>19.16</v>
      </c>
      <c r="R96" s="38">
        <v>0</v>
      </c>
      <c r="S96" s="38">
        <v>0</v>
      </c>
      <c r="T96" s="37">
        <f>SUMPRODUCT(LTA!J96:AN96,LTA!J$101:AN$101,LTA!J$104:AN$104)</f>
        <v>27.33</v>
      </c>
      <c r="U96" s="37">
        <f>SUMPRODUCT(LTA!J96:AN96,LTA!J$102:AN$102,LTA!J$104:AN$104)</f>
        <v>91.21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-115</v>
      </c>
      <c r="AA96" s="75">
        <f>STOA!I96</f>
        <v>0</v>
      </c>
      <c r="AB96" s="75">
        <f>-STOA!O96</f>
        <v>-176.74</v>
      </c>
      <c r="AC96">
        <f t="shared" si="3"/>
        <v>11.266185693507126</v>
      </c>
      <c r="AD96">
        <f t="shared" si="4"/>
        <v>743.99502131220584</v>
      </c>
      <c r="AE96">
        <f>'IDT-1'!C96</f>
        <v>-72</v>
      </c>
      <c r="AF96" s="24"/>
      <c r="AG96">
        <f t="shared" si="5"/>
        <v>671.99502131220584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6.2291099999999995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45.589999999999996</v>
      </c>
      <c r="J97">
        <f>Bawana_RLNG!Q97</f>
        <v>0</v>
      </c>
      <c r="K97">
        <f>Bawana_Spot!Q97</f>
        <v>0</v>
      </c>
      <c r="L97">
        <f>TWOMCL!P97</f>
        <v>0.58258955642897259</v>
      </c>
      <c r="M97">
        <f>EDWPCL!T97</f>
        <v>0</v>
      </c>
      <c r="N97">
        <f>'MSW BWN'!T97</f>
        <v>4.2083119999999994</v>
      </c>
      <c r="O97">
        <f>BYPL_ISGS_exbus!DM97</f>
        <v>789.68733628524433</v>
      </c>
      <c r="P97" s="36">
        <v>62.89</v>
      </c>
      <c r="Q97" s="36">
        <v>19.16</v>
      </c>
      <c r="R97" s="38">
        <v>0</v>
      </c>
      <c r="S97" s="38">
        <v>0</v>
      </c>
      <c r="T97" s="37">
        <f>SUMPRODUCT(LTA!J97:AN97,LTA!J$101:AN$101,LTA!J$104:AN$104)</f>
        <v>28</v>
      </c>
      <c r="U97" s="37">
        <f>SUMPRODUCT(LTA!J97:AN97,LTA!J$102:AN$102,LTA!J$104:AN$104)</f>
        <v>91.36999999999999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-135</v>
      </c>
      <c r="AA97" s="75">
        <f>STOA!I97</f>
        <v>0</v>
      </c>
      <c r="AB97" s="75">
        <f>-STOA!O97</f>
        <v>-176.74</v>
      </c>
      <c r="AC97">
        <f t="shared" si="3"/>
        <v>11.441624431026973</v>
      </c>
      <c r="AD97">
        <f t="shared" si="4"/>
        <v>724.53572341064626</v>
      </c>
      <c r="AE97">
        <f>'IDT-1'!C97</f>
        <v>-62</v>
      </c>
      <c r="AF97" s="24"/>
      <c r="AG97">
        <f t="shared" si="5"/>
        <v>662.53572341064626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6.2291099999999995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45.589999999999996</v>
      </c>
      <c r="J98">
        <f>Bawana_RLNG!Q98</f>
        <v>0</v>
      </c>
      <c r="K98">
        <f>Bawana_Spot!Q98</f>
        <v>0</v>
      </c>
      <c r="L98">
        <f>TWOMCL!P98</f>
        <v>0.61267902481104974</v>
      </c>
      <c r="M98">
        <f>EDWPCL!T98</f>
        <v>0</v>
      </c>
      <c r="N98">
        <f>'MSW BWN'!T98</f>
        <v>4.2723639999999996</v>
      </c>
      <c r="O98">
        <f>BYPL_ISGS_exbus!DM98</f>
        <v>790.6579565038511</v>
      </c>
      <c r="P98" s="36">
        <v>62.89</v>
      </c>
      <c r="Q98" s="36">
        <v>19.16</v>
      </c>
      <c r="R98" s="38">
        <v>0</v>
      </c>
      <c r="S98" s="38">
        <v>0</v>
      </c>
      <c r="T98" s="37">
        <f>SUMPRODUCT(LTA!J98:AN98,LTA!J$101:AN$101,LTA!J$104:AN$104)</f>
        <v>28.67</v>
      </c>
      <c r="U98" s="37">
        <f>SUMPRODUCT(LTA!J98:AN98,LTA!J$102:AN$102,LTA!J$104:AN$104)</f>
        <v>91.55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-160</v>
      </c>
      <c r="AA98" s="75">
        <f>STOA!I98</f>
        <v>0</v>
      </c>
      <c r="AB98" s="75">
        <f>-STOA!O98</f>
        <v>-176.74</v>
      </c>
      <c r="AC98">
        <f t="shared" si="3"/>
        <v>11.669487372319907</v>
      </c>
      <c r="AD98">
        <f t="shared" si="4"/>
        <v>701.22262215634214</v>
      </c>
      <c r="AE98">
        <f>'IDT-1'!C98</f>
        <v>-46</v>
      </c>
      <c r="AF98" s="24"/>
      <c r="AG98">
        <f t="shared" si="5"/>
        <v>655.22262215634214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0.14949863999999985</v>
      </c>
      <c r="E99">
        <f t="shared" si="6"/>
        <v>2.5469481837227741E-2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1.1501807989431754</v>
      </c>
      <c r="J99">
        <f t="shared" si="6"/>
        <v>0</v>
      </c>
      <c r="K99">
        <f t="shared" si="6"/>
        <v>0</v>
      </c>
      <c r="L99">
        <f t="shared" si="6"/>
        <v>1.4442458990146123E-2</v>
      </c>
      <c r="M99">
        <f t="shared" si="6"/>
        <v>0</v>
      </c>
      <c r="N99">
        <f t="shared" si="6"/>
        <v>0.10360960699999999</v>
      </c>
      <c r="O99">
        <f t="shared" si="6"/>
        <v>17.943244231576987</v>
      </c>
      <c r="P99" s="36">
        <f t="shared" si="6"/>
        <v>1.5966782084989319</v>
      </c>
      <c r="Q99" s="36">
        <f t="shared" si="6"/>
        <v>0.45029250000000015</v>
      </c>
      <c r="R99" s="38">
        <f t="shared" si="6"/>
        <v>0.26799066350543294</v>
      </c>
      <c r="S99" s="38">
        <f t="shared" si="6"/>
        <v>0</v>
      </c>
      <c r="T99" s="37">
        <f t="shared" si="6"/>
        <v>2.656965</v>
      </c>
      <c r="U99" s="37">
        <f t="shared" si="6"/>
        <v>2.4726849999999976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-4.6627225000000001</v>
      </c>
      <c r="AA99" s="75">
        <f t="shared" si="6"/>
        <v>0</v>
      </c>
      <c r="AB99" s="75">
        <f t="shared" si="6"/>
        <v>-3.8889199999999988</v>
      </c>
      <c r="AC99">
        <f t="shared" si="6"/>
        <v>0.29932692244931508</v>
      </c>
      <c r="AD99">
        <f t="shared" si="6"/>
        <v>17.943694667902598</v>
      </c>
      <c r="AE99">
        <f t="shared" si="6"/>
        <v>-0.95091800000000004</v>
      </c>
      <c r="AG99">
        <f t="shared" si="6"/>
        <v>16.992776667902593</v>
      </c>
      <c r="AI99">
        <f t="shared" si="6"/>
        <v>0</v>
      </c>
      <c r="AJ99">
        <f t="shared" si="6"/>
        <v>0</v>
      </c>
      <c r="AK99">
        <f t="shared" si="6"/>
        <v>7.0857500000000018E-2</v>
      </c>
      <c r="AL99">
        <f t="shared" si="6"/>
        <v>-0.10725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8.0340299999999996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57.52</v>
      </c>
      <c r="J3">
        <f>Bawana_RLNG!T3</f>
        <v>0</v>
      </c>
      <c r="K3">
        <f>Bawana_Spot!T3</f>
        <v>0</v>
      </c>
      <c r="L3">
        <f>TWOMCL!S3</f>
        <v>6.5862995167187854</v>
      </c>
      <c r="M3">
        <f>EDWPCL!W3</f>
        <v>0</v>
      </c>
      <c r="N3">
        <f>'MSW BWN'!W3</f>
        <v>5.3763039999999993</v>
      </c>
      <c r="O3">
        <f>TPDDL_ISGS_exbus!DM3</f>
        <v>617.38420900306016</v>
      </c>
      <c r="P3" s="36">
        <v>75.127128936105166</v>
      </c>
      <c r="Q3" s="36">
        <v>26.76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210.98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8.2200000000000006</v>
      </c>
      <c r="AB3" s="75">
        <f>-STOA!P3</f>
        <v>-200</v>
      </c>
      <c r="AC3">
        <f>SUMIF(B3:AB3,"&gt;0")*$AC$2-SUMIF(B3:AB3,"&lt;0")*($AC$2/(1-$AC$2))+SUMIF(AI3:AR3,"&gt;0")*$AC$2-SUMIF(AI3:AR3,"&lt;0")*($AC$2/(1-$AC$2))</f>
        <v>10.634670505207239</v>
      </c>
      <c r="AD3">
        <f>SUM(B3:AB3,AI3:AV3)-AC3</f>
        <v>853.70330095067686</v>
      </c>
      <c r="AE3">
        <f>'IDT-1'!F3</f>
        <v>0</v>
      </c>
      <c r="AF3" s="24"/>
      <c r="AG3">
        <f>SUM(AD3:AF3)</f>
        <v>853.70330095067686</v>
      </c>
      <c r="AI3" s="34">
        <f>PXIL!J3</f>
        <v>0</v>
      </c>
      <c r="AJ3" s="34">
        <f>PXIL!P3</f>
        <v>0</v>
      </c>
      <c r="AK3" s="34">
        <f>RTM_IEX!J3</f>
        <v>48.35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57.52</v>
      </c>
      <c r="J4">
        <f>Bawana_RLNG!T4</f>
        <v>0</v>
      </c>
      <c r="K4">
        <f>Bawana_Spot!T4</f>
        <v>0</v>
      </c>
      <c r="L4">
        <f>TWOMCL!S4</f>
        <v>6.5862995167187854</v>
      </c>
      <c r="M4">
        <f>EDWPCL!W4</f>
        <v>0</v>
      </c>
      <c r="N4">
        <f>'MSW BWN'!W4</f>
        <v>5.4825919999999986</v>
      </c>
      <c r="O4">
        <f>TPDDL_ISGS_exbus!DM4</f>
        <v>615.95709916232113</v>
      </c>
      <c r="P4" s="36">
        <v>75.127128936105166</v>
      </c>
      <c r="Q4" s="36">
        <v>26.76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211.48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8.2200000000000006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10.627775601745032</v>
      </c>
      <c r="AD4">
        <f t="shared" ref="AD4:AD67" si="1">SUM(B4:AB4,AI4:AV4)-AC4</f>
        <v>852.88937401340002</v>
      </c>
      <c r="AE4">
        <f>'IDT-1'!F4</f>
        <v>0</v>
      </c>
      <c r="AF4" s="24"/>
      <c r="AG4">
        <f t="shared" ref="AG4:AG67" si="2">SUM(AD4:AF4)</f>
        <v>852.88937401340002</v>
      </c>
      <c r="AI4" s="34">
        <f>PXIL!J4</f>
        <v>0</v>
      </c>
      <c r="AJ4" s="34">
        <f>PXIL!P4</f>
        <v>0</v>
      </c>
      <c r="AK4" s="34">
        <f>RTM_IEX!J4</f>
        <v>48.35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6.5862995167187854</v>
      </c>
      <c r="M5">
        <f>EDWPCL!W5</f>
        <v>0</v>
      </c>
      <c r="N5">
        <f>'MSW BWN'!W5</f>
        <v>5.3260799999999984</v>
      </c>
      <c r="O5">
        <f>TPDDL_ISGS_exbus!DM5</f>
        <v>663.89405093898404</v>
      </c>
      <c r="P5" s="36">
        <v>75.127128936105166</v>
      </c>
      <c r="Q5" s="36">
        <v>26.76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211.81999999999996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8.2200000000000006</v>
      </c>
      <c r="AB5" s="75">
        <f>-STOA!P5</f>
        <v>-200</v>
      </c>
      <c r="AC5">
        <f t="shared" si="0"/>
        <v>10.625847295869001</v>
      </c>
      <c r="AD5">
        <f t="shared" si="1"/>
        <v>852.66174209593908</v>
      </c>
      <c r="AE5">
        <f>'IDT-1'!F5</f>
        <v>0</v>
      </c>
      <c r="AF5" s="24"/>
      <c r="AG5">
        <f t="shared" si="2"/>
        <v>852.66174209593908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6.5862995167187854</v>
      </c>
      <c r="M6">
        <f>EDWPCL!W6</f>
        <v>0</v>
      </c>
      <c r="N6">
        <f>'MSW BWN'!W6</f>
        <v>5.4218559999999991</v>
      </c>
      <c r="O6">
        <f>TPDDL_ISGS_exbus!DM6</f>
        <v>635.2940517200027</v>
      </c>
      <c r="P6" s="36">
        <v>75.127128936105166</v>
      </c>
      <c r="Q6" s="36">
        <v>26.76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212.14999999999998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-8</v>
      </c>
      <c r="AA6" s="75">
        <f>STOA!J6</f>
        <v>8.2200000000000006</v>
      </c>
      <c r="AB6" s="75">
        <f>-STOA!P6</f>
        <v>-200</v>
      </c>
      <c r="AC6">
        <f t="shared" si="0"/>
        <v>10.456953082628669</v>
      </c>
      <c r="AD6">
        <f t="shared" si="1"/>
        <v>816.65641309019793</v>
      </c>
      <c r="AE6">
        <f>'IDT-1'!F6</f>
        <v>0</v>
      </c>
      <c r="AF6" s="24"/>
      <c r="AG6">
        <f t="shared" si="2"/>
        <v>816.65641309019793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6.5862995167187854</v>
      </c>
      <c r="M7">
        <f>EDWPCL!W7</f>
        <v>0</v>
      </c>
      <c r="N7">
        <f>'MSW BWN'!W7</f>
        <v>5.3424319999999996</v>
      </c>
      <c r="O7">
        <f>TPDDL_ISGS_exbus!DM7</f>
        <v>637.2591891200027</v>
      </c>
      <c r="P7" s="36">
        <v>75.127128936105166</v>
      </c>
      <c r="Q7" s="36">
        <v>26.76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212.31999999999996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-18</v>
      </c>
      <c r="AA7" s="75">
        <f>STOA!J7</f>
        <v>8.2200000000000006</v>
      </c>
      <c r="AB7" s="75">
        <f>-STOA!P7</f>
        <v>-200</v>
      </c>
      <c r="AC7">
        <f t="shared" si="0"/>
        <v>10.558932652437559</v>
      </c>
      <c r="AD7">
        <f t="shared" si="1"/>
        <v>808.61014692038907</v>
      </c>
      <c r="AE7">
        <f>'IDT-1'!F7</f>
        <v>0</v>
      </c>
      <c r="AF7" s="24"/>
      <c r="AG7">
        <f t="shared" si="2"/>
        <v>808.61014692038907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6.5522728804042689</v>
      </c>
      <c r="M8">
        <f>EDWPCL!W8</f>
        <v>0</v>
      </c>
      <c r="N8">
        <f>'MSW BWN'!W8</f>
        <v>5.3482719999999988</v>
      </c>
      <c r="O8">
        <f>TPDDL_ISGS_exbus!DM8</f>
        <v>637.48720924494057</v>
      </c>
      <c r="P8" s="36">
        <v>75.127128936105166</v>
      </c>
      <c r="Q8" s="36">
        <v>26.76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212.48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-29</v>
      </c>
      <c r="AA8" s="75">
        <f>STOA!J8</f>
        <v>8.2200000000000006</v>
      </c>
      <c r="AB8" s="75">
        <f>-STOA!P8</f>
        <v>-200</v>
      </c>
      <c r="AC8">
        <f t="shared" si="0"/>
        <v>10.673029988715774</v>
      </c>
      <c r="AD8">
        <f t="shared" si="1"/>
        <v>799.98588307273405</v>
      </c>
      <c r="AE8">
        <f>'IDT-1'!F8</f>
        <v>0</v>
      </c>
      <c r="AF8" s="24"/>
      <c r="AG8">
        <f t="shared" si="2"/>
        <v>799.98588307273405</v>
      </c>
      <c r="AI8" s="34">
        <f>PXIL!J8</f>
        <v>0</v>
      </c>
      <c r="AJ8" s="34">
        <f>PXIL!P8</f>
        <v>0</v>
      </c>
      <c r="AK8" s="34">
        <f>RTM_IEX!J8</f>
        <v>2.13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6.5862995167187854</v>
      </c>
      <c r="M9">
        <f>EDWPCL!W9</f>
        <v>0</v>
      </c>
      <c r="N9">
        <f>'MSW BWN'!W9</f>
        <v>5.3202399999999992</v>
      </c>
      <c r="O9">
        <f>TPDDL_ISGS_exbus!DM9</f>
        <v>633.54545206636612</v>
      </c>
      <c r="P9" s="36">
        <v>75.127128936105166</v>
      </c>
      <c r="Q9" s="36">
        <v>26.76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212.64999999999998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-38</v>
      </c>
      <c r="AA9" s="75">
        <f>STOA!J9</f>
        <v>8.2200000000000006</v>
      </c>
      <c r="AB9" s="75">
        <f>-STOA!P9</f>
        <v>-200</v>
      </c>
      <c r="AC9">
        <f t="shared" si="0"/>
        <v>10.919070002884794</v>
      </c>
      <c r="AD9">
        <f t="shared" si="1"/>
        <v>810.95408051630523</v>
      </c>
      <c r="AE9">
        <f>'IDT-1'!F9</f>
        <v>0</v>
      </c>
      <c r="AF9" s="24"/>
      <c r="AG9">
        <f t="shared" si="2"/>
        <v>810.95408051630523</v>
      </c>
      <c r="AI9" s="34">
        <f>PXIL!J9</f>
        <v>0</v>
      </c>
      <c r="AJ9" s="34">
        <f>PXIL!P9</f>
        <v>0</v>
      </c>
      <c r="AK9" s="34">
        <f>RTM_IEX!J9</f>
        <v>26.11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6.5862995167187854</v>
      </c>
      <c r="M10">
        <f>EDWPCL!W10</f>
        <v>0</v>
      </c>
      <c r="N10">
        <f>'MSW BWN'!W10</f>
        <v>5.3143999999999982</v>
      </c>
      <c r="O10">
        <f>TPDDL_ISGS_exbus!DM10</f>
        <v>592.9319715167353</v>
      </c>
      <c r="P10" s="36">
        <v>75.127128936105166</v>
      </c>
      <c r="Q10" s="36">
        <v>26.76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212.81999999999996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-4</v>
      </c>
      <c r="AA10" s="75">
        <f>STOA!J10</f>
        <v>8.2200000000000006</v>
      </c>
      <c r="AB10" s="75">
        <f>-STOA!P10</f>
        <v>-200</v>
      </c>
      <c r="AC10">
        <f t="shared" si="0"/>
        <v>10.291276347621666</v>
      </c>
      <c r="AD10">
        <f t="shared" si="1"/>
        <v>805.13255362193752</v>
      </c>
      <c r="AE10">
        <f>'IDT-1'!F10</f>
        <v>0</v>
      </c>
      <c r="AF10" s="24"/>
      <c r="AG10">
        <f t="shared" si="2"/>
        <v>805.13255362193752</v>
      </c>
      <c r="AI10" s="34">
        <f>PXIL!J10</f>
        <v>0</v>
      </c>
      <c r="AJ10" s="34">
        <f>PXIL!P10</f>
        <v>0</v>
      </c>
      <c r="AK10" s="34">
        <f>RTM_IEX!J10</f>
        <v>26.11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6.5862995167187854</v>
      </c>
      <c r="M11">
        <f>EDWPCL!W11</f>
        <v>0</v>
      </c>
      <c r="N11">
        <f>'MSW BWN'!W11</f>
        <v>5.3377600000000003</v>
      </c>
      <c r="O11">
        <f>TPDDL_ISGS_exbus!DM11</f>
        <v>593.11685888513625</v>
      </c>
      <c r="P11" s="36">
        <v>75.127128936105166</v>
      </c>
      <c r="Q11" s="36">
        <v>26.76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212.98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8.1199999999999992</v>
      </c>
      <c r="AB11" s="75">
        <f>-STOA!P11</f>
        <v>-200</v>
      </c>
      <c r="AC11">
        <f t="shared" si="0"/>
        <v>10.243432994616679</v>
      </c>
      <c r="AD11">
        <f t="shared" si="1"/>
        <v>807.51864434334345</v>
      </c>
      <c r="AE11">
        <f>'IDT-1'!F11</f>
        <v>0</v>
      </c>
      <c r="AF11" s="24"/>
      <c r="AG11">
        <f t="shared" si="2"/>
        <v>807.51864434334345</v>
      </c>
      <c r="AI11" s="34">
        <f>PXIL!J11</f>
        <v>0</v>
      </c>
      <c r="AJ11" s="34">
        <f>PXIL!P11</f>
        <v>0</v>
      </c>
      <c r="AK11" s="34">
        <f>RTM_IEX!J11</f>
        <v>24.18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6.5862995167187854</v>
      </c>
      <c r="M12">
        <f>EDWPCL!W12</f>
        <v>0</v>
      </c>
      <c r="N12">
        <f>'MSW BWN'!W12</f>
        <v>5.2863679999999995</v>
      </c>
      <c r="O12">
        <f>TPDDL_ISGS_exbus!DM12</f>
        <v>592.936412174201</v>
      </c>
      <c r="P12" s="36">
        <v>75.127128936105166</v>
      </c>
      <c r="Q12" s="36">
        <v>26.76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213.14999999999998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8.1199999999999992</v>
      </c>
      <c r="AB12" s="75">
        <f>-STOA!P12</f>
        <v>-200</v>
      </c>
      <c r="AC12">
        <f t="shared" si="0"/>
        <v>10.242913549444822</v>
      </c>
      <c r="AD12">
        <f t="shared" si="1"/>
        <v>807.45732507758009</v>
      </c>
      <c r="AE12">
        <f>'IDT-1'!F12</f>
        <v>0</v>
      </c>
      <c r="AF12" s="24"/>
      <c r="AG12">
        <f t="shared" si="2"/>
        <v>807.45732507758009</v>
      </c>
      <c r="AI12" s="34">
        <f>PXIL!J12</f>
        <v>0</v>
      </c>
      <c r="AJ12" s="34">
        <f>PXIL!P12</f>
        <v>0</v>
      </c>
      <c r="AK12" s="34">
        <f>RTM_IEX!J12</f>
        <v>24.18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6.5862995167187854</v>
      </c>
      <c r="M13">
        <f>EDWPCL!W13</f>
        <v>0</v>
      </c>
      <c r="N13">
        <f>'MSW BWN'!W13</f>
        <v>5.1975999999999996</v>
      </c>
      <c r="O13">
        <f>TPDDL_ISGS_exbus!DM13</f>
        <v>623.87998913792831</v>
      </c>
      <c r="P13" s="36">
        <v>75.127128936105166</v>
      </c>
      <c r="Q13" s="36">
        <v>26.76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213.14999999999998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8.1199999999999992</v>
      </c>
      <c r="AB13" s="75">
        <f>-STOA!P13</f>
        <v>-200</v>
      </c>
      <c r="AC13">
        <f t="shared" si="0"/>
        <v>10.468405099237913</v>
      </c>
      <c r="AD13">
        <f t="shared" si="1"/>
        <v>793.90664249151416</v>
      </c>
      <c r="AE13">
        <f>'IDT-1'!F13</f>
        <v>0</v>
      </c>
      <c r="AF13" s="24"/>
      <c r="AG13">
        <f t="shared" si="2"/>
        <v>793.90664249151416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6.5862995167187854</v>
      </c>
      <c r="M14">
        <f>EDWPCL!W14</f>
        <v>0</v>
      </c>
      <c r="N14">
        <f>'MSW BWN'!W14</f>
        <v>5.2758559999999992</v>
      </c>
      <c r="O14">
        <f>TPDDL_ISGS_exbus!DM14</f>
        <v>623.87998913792831</v>
      </c>
      <c r="P14" s="36">
        <v>75.127128936105166</v>
      </c>
      <c r="Q14" s="36">
        <v>26.76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213.31999999999996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8.1199999999999992</v>
      </c>
      <c r="AB14" s="75">
        <f>-STOA!P14</f>
        <v>-200</v>
      </c>
      <c r="AC14">
        <f t="shared" si="0"/>
        <v>10.470490449637911</v>
      </c>
      <c r="AD14">
        <f t="shared" si="1"/>
        <v>794.15281314111417</v>
      </c>
      <c r="AE14">
        <f>'IDT-1'!F14</f>
        <v>0</v>
      </c>
      <c r="AF14" s="24"/>
      <c r="AG14">
        <f t="shared" si="2"/>
        <v>794.15281314111417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6.5862995167187854</v>
      </c>
      <c r="M15">
        <f>EDWPCL!W15</f>
        <v>0</v>
      </c>
      <c r="N15">
        <f>'MSW BWN'!W15</f>
        <v>5.3260799999999984</v>
      </c>
      <c r="O15">
        <f>TPDDL_ISGS_exbus!DM15</f>
        <v>611.2846255931745</v>
      </c>
      <c r="P15" s="36">
        <v>75.127128936105166</v>
      </c>
      <c r="Q15" s="36">
        <v>26.76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217.51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8.0399999999999991</v>
      </c>
      <c r="AB15" s="75">
        <f>-STOA!P15</f>
        <v>-200</v>
      </c>
      <c r="AC15">
        <f t="shared" si="0"/>
        <v>10.399635277461982</v>
      </c>
      <c r="AD15">
        <f t="shared" si="1"/>
        <v>785.78852876853648</v>
      </c>
      <c r="AE15">
        <f>'IDT-1'!F15</f>
        <v>0</v>
      </c>
      <c r="AF15" s="24"/>
      <c r="AG15">
        <f t="shared" si="2"/>
        <v>785.78852876853648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6.5573430656934324</v>
      </c>
      <c r="M16">
        <f>EDWPCL!W16</f>
        <v>0</v>
      </c>
      <c r="N16">
        <f>'MSW BWN'!W16</f>
        <v>5.2816960000000002</v>
      </c>
      <c r="O16">
        <f>TPDDL_ISGS_exbus!DM16</f>
        <v>619.6946255883197</v>
      </c>
      <c r="P16" s="36">
        <v>75.127128936105166</v>
      </c>
      <c r="Q16" s="36">
        <v>26.759999999999998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217.35000000000002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</v>
      </c>
      <c r="AA16" s="75">
        <f>STOA!J16</f>
        <v>8.0399999999999991</v>
      </c>
      <c r="AB16" s="75">
        <f>-STOA!P16</f>
        <v>-200</v>
      </c>
      <c r="AC16">
        <f t="shared" si="0"/>
        <v>10.569973110331256</v>
      </c>
      <c r="AD16">
        <f t="shared" si="1"/>
        <v>781.79485047978699</v>
      </c>
      <c r="AE16">
        <f>'IDT-1'!F16</f>
        <v>0</v>
      </c>
      <c r="AF16" s="24"/>
      <c r="AG16">
        <f t="shared" si="2"/>
        <v>781.79485047978699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6.5862995167187854</v>
      </c>
      <c r="M17">
        <f>EDWPCL!W17</f>
        <v>0</v>
      </c>
      <c r="N17">
        <f>'MSW BWN'!W17</f>
        <v>5.0621119999999991</v>
      </c>
      <c r="O17">
        <f>TPDDL_ISGS_exbus!DM17</f>
        <v>624.66465851740804</v>
      </c>
      <c r="P17" s="36">
        <v>75.127128936105166</v>
      </c>
      <c r="Q17" s="36">
        <v>26.759999999999998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217.01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-18</v>
      </c>
      <c r="AA17" s="75">
        <f>STOA!J17</f>
        <v>8.0399999999999991</v>
      </c>
      <c r="AB17" s="75">
        <f>-STOA!P17</f>
        <v>-200</v>
      </c>
      <c r="AC17">
        <f t="shared" si="0"/>
        <v>10.708918008222879</v>
      </c>
      <c r="AD17">
        <f t="shared" si="1"/>
        <v>774.09531096200897</v>
      </c>
      <c r="AE17">
        <f>'IDT-1'!F17</f>
        <v>0</v>
      </c>
      <c r="AF17" s="24"/>
      <c r="AG17">
        <f t="shared" si="2"/>
        <v>774.09531096200897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6.5862995167187854</v>
      </c>
      <c r="M18">
        <f>EDWPCL!W18</f>
        <v>0</v>
      </c>
      <c r="N18">
        <f>'MSW BWN'!W18</f>
        <v>5.3599519999999998</v>
      </c>
      <c r="O18">
        <f>TPDDL_ISGS_exbus!DM18</f>
        <v>631.60417757816845</v>
      </c>
      <c r="P18" s="36">
        <v>75.127128936105166</v>
      </c>
      <c r="Q18" s="36">
        <v>26.759999999999998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216.68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-20</v>
      </c>
      <c r="AA18" s="75">
        <f>STOA!J18</f>
        <v>8.0399999999999991</v>
      </c>
      <c r="AB18" s="75">
        <f>-STOA!P18</f>
        <v>-200</v>
      </c>
      <c r="AC18">
        <f t="shared" si="0"/>
        <v>10.783882139783044</v>
      </c>
      <c r="AD18">
        <f t="shared" si="1"/>
        <v>778.92770589120926</v>
      </c>
      <c r="AE18">
        <f>'IDT-1'!F18</f>
        <v>0</v>
      </c>
      <c r="AF18" s="24"/>
      <c r="AG18">
        <f t="shared" si="2"/>
        <v>778.92770589120926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-26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6.5862995167187854</v>
      </c>
      <c r="M19">
        <f>EDWPCL!W19</f>
        <v>0</v>
      </c>
      <c r="N19">
        <f>'MSW BWN'!W19</f>
        <v>5.1181759999999992</v>
      </c>
      <c r="O19">
        <f>TPDDL_ISGS_exbus!DM19</f>
        <v>631.60417757816845</v>
      </c>
      <c r="P19" s="36">
        <v>75.127128936105166</v>
      </c>
      <c r="Q19" s="36">
        <v>26.759999999999998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216.60000000000002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-22</v>
      </c>
      <c r="AA19" s="75">
        <f>STOA!J19</f>
        <v>7.94</v>
      </c>
      <c r="AB19" s="75">
        <f>-STOA!P19</f>
        <v>-200</v>
      </c>
      <c r="AC19">
        <f t="shared" si="0"/>
        <v>10.831166167732381</v>
      </c>
      <c r="AD19">
        <f t="shared" si="1"/>
        <v>772.45864586326002</v>
      </c>
      <c r="AE19">
        <f>'IDT-1'!F19</f>
        <v>0</v>
      </c>
      <c r="AF19" s="24"/>
      <c r="AG19">
        <f t="shared" si="2"/>
        <v>772.45864586326002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6.5395249859629434</v>
      </c>
      <c r="M20">
        <f>EDWPCL!W20</f>
        <v>0</v>
      </c>
      <c r="N20">
        <f>'MSW BWN'!W20</f>
        <v>4.8553759999999997</v>
      </c>
      <c r="O20">
        <f>TPDDL_ISGS_exbus!DM20</f>
        <v>635.7706774621347</v>
      </c>
      <c r="P20" s="36">
        <v>75.127128936105166</v>
      </c>
      <c r="Q20" s="36">
        <v>26.759999999999998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216.10000000000002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-24</v>
      </c>
      <c r="AA20" s="75">
        <f>STOA!J20</f>
        <v>7.94</v>
      </c>
      <c r="AB20" s="75">
        <f>-STOA!P20</f>
        <v>-200</v>
      </c>
      <c r="AC20">
        <f t="shared" si="0"/>
        <v>10.876306656149128</v>
      </c>
      <c r="AD20">
        <f t="shared" si="1"/>
        <v>773.77043072805373</v>
      </c>
      <c r="AE20">
        <f>'IDT-1'!F20</f>
        <v>0</v>
      </c>
      <c r="AF20" s="24"/>
      <c r="AG20">
        <f t="shared" si="2"/>
        <v>773.77043072805373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6.4941830432341385</v>
      </c>
      <c r="M21">
        <f>EDWPCL!W21</f>
        <v>0</v>
      </c>
      <c r="N21">
        <f>'MSW BWN'!W21</f>
        <v>5.1135039999999989</v>
      </c>
      <c r="O21">
        <f>TPDDL_ISGS_exbus!DM21</f>
        <v>638.45774454431864</v>
      </c>
      <c r="P21" s="36">
        <v>75.127128936105166</v>
      </c>
      <c r="Q21" s="36">
        <v>26.759999999999998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215.77000000000004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-24</v>
      </c>
      <c r="AA21" s="75">
        <f>STOA!J21</f>
        <v>7.94</v>
      </c>
      <c r="AB21" s="75">
        <f>-STOA!P21</f>
        <v>-200</v>
      </c>
      <c r="AC21">
        <f t="shared" si="0"/>
        <v>10.89789342252055</v>
      </c>
      <c r="AD21">
        <f t="shared" si="1"/>
        <v>776.31869710113745</v>
      </c>
      <c r="AE21">
        <f>'IDT-1'!F21</f>
        <v>0</v>
      </c>
      <c r="AF21" s="24"/>
      <c r="AG21">
        <f t="shared" si="2"/>
        <v>776.31869710113745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6.0646659180235831</v>
      </c>
      <c r="M22">
        <f>EDWPCL!W22</f>
        <v>0</v>
      </c>
      <c r="N22">
        <f>'MSW BWN'!W22</f>
        <v>4.9336319999999994</v>
      </c>
      <c r="O22">
        <f>TPDDL_ISGS_exbus!DM22</f>
        <v>646.13505503074305</v>
      </c>
      <c r="P22" s="36">
        <v>75.127128936105166</v>
      </c>
      <c r="Q22" s="36">
        <v>26.76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215.93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-19</v>
      </c>
      <c r="AA22" s="75">
        <f>STOA!J22</f>
        <v>7.94</v>
      </c>
      <c r="AB22" s="75">
        <f>-STOA!P22</f>
        <v>-200</v>
      </c>
      <c r="AC22">
        <f t="shared" si="0"/>
        <v>10.916252173330301</v>
      </c>
      <c r="AD22">
        <f t="shared" si="1"/>
        <v>788.52825971154152</v>
      </c>
      <c r="AE22">
        <f>'IDT-1'!F22</f>
        <v>0</v>
      </c>
      <c r="AF22" s="24"/>
      <c r="AG22">
        <f t="shared" si="2"/>
        <v>788.52825971154152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8.0340299999999996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6.5150432341381252</v>
      </c>
      <c r="M23">
        <f>EDWPCL!W23</f>
        <v>0</v>
      </c>
      <c r="N23">
        <f>'MSW BWN'!W23</f>
        <v>5.0457599999999996</v>
      </c>
      <c r="O23">
        <f>TPDDL_ISGS_exbus!DM23</f>
        <v>653.44654846504466</v>
      </c>
      <c r="P23" s="36">
        <v>75.127128936105166</v>
      </c>
      <c r="Q23" s="36">
        <v>26.76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215.77000000000004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-13</v>
      </c>
      <c r="AA23" s="75">
        <f>STOA!J23</f>
        <v>7.94</v>
      </c>
      <c r="AB23" s="75">
        <f>-STOA!P23</f>
        <v>-200</v>
      </c>
      <c r="AC23">
        <f t="shared" si="0"/>
        <v>10.930222816484463</v>
      </c>
      <c r="AD23">
        <f t="shared" si="1"/>
        <v>802.22828781880344</v>
      </c>
      <c r="AE23">
        <f>'IDT-1'!F23</f>
        <v>0</v>
      </c>
      <c r="AF23" s="24"/>
      <c r="AG23">
        <f t="shared" si="2"/>
        <v>802.22828781880344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8.0340299999999996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6.5862995167187854</v>
      </c>
      <c r="M24">
        <f>EDWPCL!W24</f>
        <v>0</v>
      </c>
      <c r="N24">
        <f>'MSW BWN'!W24</f>
        <v>5.5561759999999989</v>
      </c>
      <c r="O24">
        <f>TPDDL_ISGS_exbus!DM24</f>
        <v>663.04457819195807</v>
      </c>
      <c r="P24" s="36">
        <v>75.127128936105166</v>
      </c>
      <c r="Q24" s="36">
        <v>26.76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215.93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7.94</v>
      </c>
      <c r="AB24" s="75">
        <f>-STOA!P24</f>
        <v>-200</v>
      </c>
      <c r="AC24">
        <f t="shared" si="0"/>
        <v>10.906951262940654</v>
      </c>
      <c r="AD24">
        <f t="shared" si="1"/>
        <v>825.59126138184126</v>
      </c>
      <c r="AE24">
        <f>'IDT-1'!F24</f>
        <v>0</v>
      </c>
      <c r="AF24" s="24"/>
      <c r="AG24">
        <f t="shared" si="2"/>
        <v>825.59126138184126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50.73772822923663</v>
      </c>
      <c r="J25">
        <f>Bawana_RLNG!T25</f>
        <v>0</v>
      </c>
      <c r="K25">
        <f>Bawana_Spot!T25</f>
        <v>0</v>
      </c>
      <c r="L25">
        <f>TWOMCL!S25</f>
        <v>6.5862995167187854</v>
      </c>
      <c r="M25">
        <f>EDWPCL!W25</f>
        <v>0</v>
      </c>
      <c r="N25">
        <f>'MSW BWN'!W25</f>
        <v>5.6963359999999996</v>
      </c>
      <c r="O25">
        <f>TPDDL_ISGS_exbus!DM25</f>
        <v>667.62316088834325</v>
      </c>
      <c r="P25" s="36">
        <v>75.127128936105166</v>
      </c>
      <c r="Q25" s="36">
        <v>26.76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216.10000000000002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7.94</v>
      </c>
      <c r="AB25" s="75">
        <f>-STOA!P25</f>
        <v>-200</v>
      </c>
      <c r="AC25">
        <f t="shared" si="0"/>
        <v>10.76397825284254</v>
      </c>
      <c r="AD25">
        <f t="shared" si="1"/>
        <v>838.84070531756117</v>
      </c>
      <c r="AE25">
        <f>'IDT-1'!F25</f>
        <v>0</v>
      </c>
      <c r="AF25" s="24"/>
      <c r="AG25">
        <f t="shared" si="2"/>
        <v>838.84070531756117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50.73772822923663</v>
      </c>
      <c r="J26">
        <f>Bawana_RLNG!T26</f>
        <v>0</v>
      </c>
      <c r="K26">
        <f>Bawana_Spot!T26</f>
        <v>0</v>
      </c>
      <c r="L26">
        <f>TWOMCL!S26</f>
        <v>6.5862995167187854</v>
      </c>
      <c r="M26">
        <f>EDWPCL!W26</f>
        <v>0</v>
      </c>
      <c r="N26">
        <f>'MSW BWN'!W26</f>
        <v>5.5725279999999993</v>
      </c>
      <c r="O26">
        <f>TPDDL_ISGS_exbus!DM26</f>
        <v>693.75859444867251</v>
      </c>
      <c r="P26" s="36">
        <v>75.127128936105166</v>
      </c>
      <c r="Q26" s="36">
        <v>26.76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216.27000000000004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7.94</v>
      </c>
      <c r="AB26" s="75">
        <f>-STOA!P26</f>
        <v>-200</v>
      </c>
      <c r="AC26">
        <f t="shared" si="0"/>
        <v>10.983903907549307</v>
      </c>
      <c r="AD26">
        <f t="shared" si="1"/>
        <v>864.80240522318377</v>
      </c>
      <c r="AE26">
        <f>'IDT-1'!F26</f>
        <v>0</v>
      </c>
      <c r="AF26" s="24"/>
      <c r="AG26">
        <f t="shared" si="2"/>
        <v>864.80240522318377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8.0340299999999996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6.5862995167187854</v>
      </c>
      <c r="M27">
        <f>EDWPCL!W27</f>
        <v>0</v>
      </c>
      <c r="N27">
        <f>'MSW BWN'!W27</f>
        <v>5.2536639999999997</v>
      </c>
      <c r="O27">
        <f>TPDDL_ISGS_exbus!DM27</f>
        <v>743.70969788738171</v>
      </c>
      <c r="P27" s="36">
        <v>75.127128936105166</v>
      </c>
      <c r="Q27" s="36">
        <v>26.76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215.67000000000002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-123</v>
      </c>
      <c r="AA27" s="75">
        <f>STOA!J27</f>
        <v>7.84</v>
      </c>
      <c r="AB27" s="75">
        <f>-STOA!P27</f>
        <v>-100</v>
      </c>
      <c r="AC27">
        <f t="shared" si="0"/>
        <v>11.456507063507988</v>
      </c>
      <c r="AD27">
        <f t="shared" si="1"/>
        <v>904.52431327669774</v>
      </c>
      <c r="AE27">
        <f>'IDT-1'!F27</f>
        <v>0</v>
      </c>
      <c r="AF27" s="24"/>
      <c r="AG27">
        <f t="shared" si="2"/>
        <v>904.52431327669774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6.5862995167187854</v>
      </c>
      <c r="M28">
        <f>EDWPCL!W28</f>
        <v>0</v>
      </c>
      <c r="N28">
        <f>'MSW BWN'!W28</f>
        <v>5.2641759999999991</v>
      </c>
      <c r="O28">
        <f>TPDDL_ISGS_exbus!DM28</f>
        <v>766.38067966628967</v>
      </c>
      <c r="P28" s="36">
        <v>75.127128936105166</v>
      </c>
      <c r="Q28" s="36">
        <v>26.76</v>
      </c>
      <c r="R28" s="38">
        <v>0.95000000000000007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216.85301600000003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-101</v>
      </c>
      <c r="AA28" s="75">
        <f>STOA!J28</f>
        <v>7.84</v>
      </c>
      <c r="AB28" s="75">
        <f>-STOA!P28</f>
        <v>-100</v>
      </c>
      <c r="AC28">
        <f t="shared" si="0"/>
        <v>11.478583475703255</v>
      </c>
      <c r="AD28">
        <f t="shared" si="1"/>
        <v>951.31674664341028</v>
      </c>
      <c r="AE28">
        <f>'IDT-1'!F28</f>
        <v>-8.65</v>
      </c>
      <c r="AF28" s="24"/>
      <c r="AG28">
        <f t="shared" si="2"/>
        <v>942.66674664341031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6.5862995167187854</v>
      </c>
      <c r="M29">
        <f>EDWPCL!W29</f>
        <v>0</v>
      </c>
      <c r="N29">
        <f>'MSW BWN'!W29</f>
        <v>5.454559999999999</v>
      </c>
      <c r="O29">
        <f>TPDDL_ISGS_exbus!DM29</f>
        <v>815.79079883838324</v>
      </c>
      <c r="P29" s="36">
        <v>75.127128936105166</v>
      </c>
      <c r="Q29" s="36">
        <v>26.76</v>
      </c>
      <c r="R29" s="38">
        <v>5.242544924720737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220.75188000000003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-69</v>
      </c>
      <c r="AA29" s="75">
        <f>STOA!J29</f>
        <v>7.84</v>
      </c>
      <c r="AB29" s="75">
        <f>-STOA!P29</f>
        <v>-100</v>
      </c>
      <c r="AC29">
        <f t="shared" si="0"/>
        <v>11.692958490120047</v>
      </c>
      <c r="AD29">
        <f t="shared" si="1"/>
        <v>1040.894283725808</v>
      </c>
      <c r="AE29">
        <f>'IDT-1'!F29</f>
        <v>-25.949000000000002</v>
      </c>
      <c r="AF29" s="24"/>
      <c r="AG29">
        <f t="shared" si="2"/>
        <v>1014.9452837258081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6.5283705783267845</v>
      </c>
      <c r="M30">
        <f>EDWPCL!W30</f>
        <v>0</v>
      </c>
      <c r="N30">
        <f>'MSW BWN'!W30</f>
        <v>5.2922079999999987</v>
      </c>
      <c r="O30">
        <f>TPDDL_ISGS_exbus!DM30</f>
        <v>815.79079883838324</v>
      </c>
      <c r="P30" s="36">
        <v>75.127128936105166</v>
      </c>
      <c r="Q30" s="36">
        <v>26.76</v>
      </c>
      <c r="R30" s="38">
        <v>10.21746023856859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225.61421200000001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-45</v>
      </c>
      <c r="AA30" s="75">
        <f>STOA!J30</f>
        <v>7.84</v>
      </c>
      <c r="AB30" s="75">
        <f>-STOA!P30</f>
        <v>-100</v>
      </c>
      <c r="AC30">
        <f t="shared" si="0"/>
        <v>11.570685222276536</v>
      </c>
      <c r="AD30">
        <f t="shared" si="1"/>
        <v>1074.663523369107</v>
      </c>
      <c r="AE30">
        <f>'IDT-1'!F30</f>
        <v>-24.219000000000001</v>
      </c>
      <c r="AF30" s="24"/>
      <c r="AG30">
        <f t="shared" si="2"/>
        <v>1050.4445233691069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6.5862995167187854</v>
      </c>
      <c r="M31">
        <f>EDWPCL!W31</f>
        <v>0</v>
      </c>
      <c r="N31">
        <f>'MSW BWN'!W31</f>
        <v>5.4218559999999991</v>
      </c>
      <c r="O31">
        <f>TPDDL_ISGS_exbus!DM31</f>
        <v>815.79079883838324</v>
      </c>
      <c r="P31" s="36">
        <v>75.127128936105166</v>
      </c>
      <c r="Q31" s="36">
        <v>26.76</v>
      </c>
      <c r="R31" s="38">
        <v>16.180000000000003</v>
      </c>
      <c r="S31" s="38">
        <v>0</v>
      </c>
      <c r="T31" s="37">
        <f>SUMPRODUCT(LTA!J31:AN31,LTA!J$101:AN$101,LTA!J$105:AN$105)</f>
        <v>2.3199999999999998</v>
      </c>
      <c r="U31" s="37">
        <f>SUMPRODUCT(LTA!J31:AN31,LTA!J$102:AN$102,LTA!J$105:AN$105)</f>
        <v>233.14046400000001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-17</v>
      </c>
      <c r="AA31" s="75">
        <f>STOA!J31</f>
        <v>7.84</v>
      </c>
      <c r="AB31" s="75">
        <f>-STOA!P31</f>
        <v>-100</v>
      </c>
      <c r="AC31">
        <f t="shared" si="0"/>
        <v>11.721745034804833</v>
      </c>
      <c r="AD31">
        <f t="shared" si="1"/>
        <v>1088.4788322564023</v>
      </c>
      <c r="AE31">
        <f>'IDT-1'!F31</f>
        <v>-32.868000000000002</v>
      </c>
      <c r="AF31" s="24"/>
      <c r="AG31">
        <f t="shared" si="2"/>
        <v>1055.6108322564023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6.3167265581134204</v>
      </c>
      <c r="M32">
        <f>EDWPCL!W32</f>
        <v>0</v>
      </c>
      <c r="N32">
        <f>'MSW BWN'!W32</f>
        <v>5.4101759999999981</v>
      </c>
      <c r="O32">
        <f>TPDDL_ISGS_exbus!DM32</f>
        <v>815.79081978669649</v>
      </c>
      <c r="P32" s="36">
        <v>75.127128936105166</v>
      </c>
      <c r="Q32" s="36">
        <v>26.76</v>
      </c>
      <c r="R32" s="38">
        <v>22.2</v>
      </c>
      <c r="S32" s="38">
        <v>0</v>
      </c>
      <c r="T32" s="37">
        <f>SUMPRODUCT(LTA!J32:AN32,LTA!J$101:AN$101,LTA!J$105:AN$105)</f>
        <v>9.74</v>
      </c>
      <c r="U32" s="37">
        <f>SUMPRODUCT(LTA!J32:AN32,LTA!J$102:AN$102,LTA!J$105:AN$105)</f>
        <v>239.58999999999997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-15</v>
      </c>
      <c r="AA32" s="75">
        <f>STOA!J32</f>
        <v>7.84</v>
      </c>
      <c r="AB32" s="75">
        <f>-STOA!P32</f>
        <v>-100</v>
      </c>
      <c r="AC32">
        <f t="shared" si="0"/>
        <v>11.8695124728686</v>
      </c>
      <c r="AD32">
        <f t="shared" si="1"/>
        <v>1109.9393688080463</v>
      </c>
      <c r="AE32">
        <f>'IDT-1'!F32</f>
        <v>-28.832000000000001</v>
      </c>
      <c r="AF32" s="24"/>
      <c r="AG32">
        <f t="shared" si="2"/>
        <v>1081.1073688080462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6.5156226838854581</v>
      </c>
      <c r="M33">
        <f>EDWPCL!W33</f>
        <v>0</v>
      </c>
      <c r="N33">
        <f>'MSW BWN'!W33</f>
        <v>5.5059519999999997</v>
      </c>
      <c r="O33">
        <f>TPDDL_ISGS_exbus!DM33</f>
        <v>809.96804914617314</v>
      </c>
      <c r="P33" s="36">
        <v>75.127128936105166</v>
      </c>
      <c r="Q33" s="36">
        <v>26.76</v>
      </c>
      <c r="R33" s="38">
        <v>23.2</v>
      </c>
      <c r="S33" s="38">
        <v>0</v>
      </c>
      <c r="T33" s="37">
        <f>SUMPRODUCT(LTA!J33:AN33,LTA!J$101:AN$101,LTA!J$105:AN$105)</f>
        <v>14.379999999999999</v>
      </c>
      <c r="U33" s="37">
        <f>SUMPRODUCT(LTA!J33:AN33,LTA!J$102:AN$102,LTA!J$105:AN$105)</f>
        <v>246.71015599999998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-27</v>
      </c>
      <c r="AA33" s="75">
        <f>STOA!J33</f>
        <v>7.84</v>
      </c>
      <c r="AB33" s="75">
        <f>-STOA!P33</f>
        <v>-100</v>
      </c>
      <c r="AC33">
        <f t="shared" si="0"/>
        <v>11.947204071194468</v>
      </c>
      <c r="AD33">
        <f t="shared" si="1"/>
        <v>1115.0937346949693</v>
      </c>
      <c r="AE33">
        <f>'IDT-1'!F33</f>
        <v>-4.8099999999999996</v>
      </c>
      <c r="AF33" s="24"/>
      <c r="AG33">
        <f t="shared" si="2"/>
        <v>1110.2837346949693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6.0582919708029213</v>
      </c>
      <c r="M34">
        <f>EDWPCL!W34</f>
        <v>0</v>
      </c>
      <c r="N34">
        <f>'MSW BWN'!W34</f>
        <v>5.5503359999999988</v>
      </c>
      <c r="O34">
        <f>TPDDL_ISGS_exbus!DM34</f>
        <v>789.93543738070866</v>
      </c>
      <c r="P34" s="36">
        <v>75.127128936105166</v>
      </c>
      <c r="Q34" s="36">
        <v>26.76</v>
      </c>
      <c r="R34" s="38">
        <v>23.2</v>
      </c>
      <c r="S34" s="38">
        <v>0</v>
      </c>
      <c r="T34" s="37">
        <f>SUMPRODUCT(LTA!J34:AN34,LTA!J$101:AN$101,LTA!J$105:AN$105)</f>
        <v>22.25</v>
      </c>
      <c r="U34" s="37">
        <f>SUMPRODUCT(LTA!J34:AN34,LTA!J$102:AN$102,LTA!J$105:AN$105)</f>
        <v>255.88465199999999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-16</v>
      </c>
      <c r="AA34" s="75">
        <f>STOA!J34</f>
        <v>7.84</v>
      </c>
      <c r="AB34" s="75">
        <f>-STOA!P34</f>
        <v>-100</v>
      </c>
      <c r="AC34">
        <f t="shared" si="0"/>
        <v>11.825452411400894</v>
      </c>
      <c r="AD34">
        <f t="shared" si="1"/>
        <v>1122.8144238762159</v>
      </c>
      <c r="AE34">
        <f>'IDT-1'!F34</f>
        <v>0</v>
      </c>
      <c r="AF34" s="24"/>
      <c r="AG34">
        <f t="shared" si="2"/>
        <v>1122.8144238762159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6.5205480067377897</v>
      </c>
      <c r="M35">
        <f>EDWPCL!W35</f>
        <v>0</v>
      </c>
      <c r="N35">
        <f>'MSW BWN'!W35</f>
        <v>5.354111999999998</v>
      </c>
      <c r="O35">
        <f>TPDDL_ISGS_exbus!DM35</f>
        <v>767.81515747462004</v>
      </c>
      <c r="P35" s="36">
        <v>75.127128936105166</v>
      </c>
      <c r="Q35" s="36">
        <v>26.76</v>
      </c>
      <c r="R35" s="38">
        <v>23.2</v>
      </c>
      <c r="S35" s="38">
        <v>0</v>
      </c>
      <c r="T35" s="37">
        <f>SUMPRODUCT(LTA!J35:AN35,LTA!J$101:AN$101,LTA!J$105:AN$105)</f>
        <v>30.28</v>
      </c>
      <c r="U35" s="37">
        <f>SUMPRODUCT(LTA!J35:AN35,LTA!J$102:AN$102,LTA!J$105:AN$105)</f>
        <v>263.77217999999999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7.76</v>
      </c>
      <c r="AB35" s="75">
        <f>-STOA!P35</f>
        <v>-100</v>
      </c>
      <c r="AC35">
        <f t="shared" si="0"/>
        <v>12.045989011688052</v>
      </c>
      <c r="AD35">
        <f t="shared" si="1"/>
        <v>1084.5771674057748</v>
      </c>
      <c r="AE35">
        <f>'IDT-1'!F35</f>
        <v>0</v>
      </c>
      <c r="AF35" s="24"/>
      <c r="AG35">
        <f t="shared" si="2"/>
        <v>1084.5771674057748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-68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6.2387905670971389</v>
      </c>
      <c r="M36">
        <f>EDWPCL!W36</f>
        <v>0</v>
      </c>
      <c r="N36">
        <f>'MSW BWN'!W36</f>
        <v>5.3938240000000004</v>
      </c>
      <c r="O36">
        <f>TPDDL_ISGS_exbus!DM36</f>
        <v>765.11087437666379</v>
      </c>
      <c r="P36" s="36">
        <v>75.127128936105166</v>
      </c>
      <c r="Q36" s="36">
        <v>26.76</v>
      </c>
      <c r="R36" s="38">
        <v>23.2</v>
      </c>
      <c r="S36" s="38">
        <v>0</v>
      </c>
      <c r="T36" s="37">
        <f>SUMPRODUCT(LTA!J36:AN36,LTA!J$101:AN$101,LTA!J$105:AN$105)</f>
        <v>39.44</v>
      </c>
      <c r="U36" s="37">
        <f>SUMPRODUCT(LTA!J36:AN36,LTA!J$102:AN$102,LTA!J$105:AN$105)</f>
        <v>272.04310800000002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7.76</v>
      </c>
      <c r="AB36" s="75">
        <f>-STOA!P36</f>
        <v>-100</v>
      </c>
      <c r="AC36">
        <f t="shared" si="0"/>
        <v>12.125303858547793</v>
      </c>
      <c r="AD36">
        <f t="shared" si="1"/>
        <v>1103.9824520213183</v>
      </c>
      <c r="AE36">
        <f>'IDT-1'!F36</f>
        <v>0</v>
      </c>
      <c r="AF36" s="24"/>
      <c r="AG36">
        <f t="shared" si="2"/>
        <v>1103.9824520213183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-63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6.5862995167187854</v>
      </c>
      <c r="M37">
        <f>EDWPCL!W37</f>
        <v>0</v>
      </c>
      <c r="N37">
        <f>'MSW BWN'!W37</f>
        <v>5.3143999999999982</v>
      </c>
      <c r="O37">
        <f>TPDDL_ISGS_exbus!DM37</f>
        <v>735.39757670442884</v>
      </c>
      <c r="P37" s="36">
        <v>75.127128936105166</v>
      </c>
      <c r="Q37" s="36">
        <v>26.76</v>
      </c>
      <c r="R37" s="38">
        <v>23.2</v>
      </c>
      <c r="S37" s="38">
        <v>0</v>
      </c>
      <c r="T37" s="37">
        <f>SUMPRODUCT(LTA!J37:AN37,LTA!J$101:AN$101,LTA!J$105:AN$105)</f>
        <v>48.65</v>
      </c>
      <c r="U37" s="37">
        <f>SUMPRODUCT(LTA!J37:AN37,LTA!J$102:AN$102,LTA!J$105:AN$105)</f>
        <v>279.96984799999996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7.76</v>
      </c>
      <c r="AB37" s="75">
        <f>-STOA!P37</f>
        <v>-100</v>
      </c>
      <c r="AC37">
        <f t="shared" si="0"/>
        <v>11.996499214503173</v>
      </c>
      <c r="AD37">
        <f t="shared" si="1"/>
        <v>1094.8027839427493</v>
      </c>
      <c r="AE37">
        <f>'IDT-1'!F37</f>
        <v>0</v>
      </c>
      <c r="AF37" s="24"/>
      <c r="AG37">
        <f t="shared" si="2"/>
        <v>1094.8027839427493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6.5862995167187854</v>
      </c>
      <c r="M38">
        <f>EDWPCL!W38</f>
        <v>0</v>
      </c>
      <c r="N38">
        <f>'MSW BWN'!W38</f>
        <v>5.3038879999999997</v>
      </c>
      <c r="O38">
        <f>TPDDL_ISGS_exbus!DM38</f>
        <v>729.25946819509738</v>
      </c>
      <c r="P38" s="36">
        <v>75.127128936105166</v>
      </c>
      <c r="Q38" s="36">
        <v>26.76</v>
      </c>
      <c r="R38" s="38">
        <v>23.2</v>
      </c>
      <c r="S38" s="38">
        <v>0</v>
      </c>
      <c r="T38" s="37">
        <f>SUMPRODUCT(LTA!J38:AN38,LTA!J$101:AN$101,LTA!J$105:AN$105)</f>
        <v>57.88</v>
      </c>
      <c r="U38" s="37">
        <f>SUMPRODUCT(LTA!J38:AN38,LTA!J$102:AN$102,LTA!J$105:AN$105)</f>
        <v>287.61730799999998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7.76</v>
      </c>
      <c r="AB38" s="75">
        <f>-STOA!P38</f>
        <v>-100</v>
      </c>
      <c r="AC38">
        <f t="shared" si="0"/>
        <v>12.171333043473679</v>
      </c>
      <c r="AD38">
        <f t="shared" si="1"/>
        <v>1095.3567896044476</v>
      </c>
      <c r="AE38">
        <f>'IDT-1'!F38</f>
        <v>0</v>
      </c>
      <c r="AF38" s="24"/>
      <c r="AG38">
        <f t="shared" si="2"/>
        <v>1095.3567896044476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6.5862995167187854</v>
      </c>
      <c r="M39">
        <f>EDWPCL!W39</f>
        <v>0</v>
      </c>
      <c r="N39">
        <f>'MSW BWN'!W39</f>
        <v>5.258335999999999</v>
      </c>
      <c r="O39">
        <f>TPDDL_ISGS_exbus!DM39</f>
        <v>727.07151412948565</v>
      </c>
      <c r="P39" s="36">
        <v>75.127128936105166</v>
      </c>
      <c r="Q39" s="36">
        <v>26.76</v>
      </c>
      <c r="R39" s="38">
        <v>23.2</v>
      </c>
      <c r="S39" s="38">
        <v>0</v>
      </c>
      <c r="T39" s="37">
        <f>SUMPRODUCT(LTA!J39:AN39,LTA!J$101:AN$101,LTA!J$105:AN$105)</f>
        <v>66.05</v>
      </c>
      <c r="U39" s="37">
        <f>SUMPRODUCT(LTA!J39:AN39,LTA!J$102:AN$102,LTA!J$105:AN$105)</f>
        <v>294.76798000000002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7.66</v>
      </c>
      <c r="AB39" s="75">
        <f>-STOA!P39</f>
        <v>-100</v>
      </c>
      <c r="AC39">
        <f t="shared" si="0"/>
        <v>12.407492603195879</v>
      </c>
      <c r="AD39">
        <f t="shared" si="1"/>
        <v>1093.1077959791139</v>
      </c>
      <c r="AE39">
        <f>'IDT-1'!F39</f>
        <v>0</v>
      </c>
      <c r="AF39" s="24"/>
      <c r="AG39">
        <f t="shared" si="2"/>
        <v>1093.1077959791139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-85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5.5356282987085921</v>
      </c>
      <c r="M40">
        <f>EDWPCL!W40</f>
        <v>0</v>
      </c>
      <c r="N40">
        <f>'MSW BWN'!W40</f>
        <v>5.2303039999999994</v>
      </c>
      <c r="O40">
        <f>TPDDL_ISGS_exbus!DM40</f>
        <v>708.65354584850195</v>
      </c>
      <c r="P40" s="36">
        <v>75.127128936105166</v>
      </c>
      <c r="Q40" s="36">
        <v>26.76</v>
      </c>
      <c r="R40" s="38">
        <v>23.2</v>
      </c>
      <c r="S40" s="38">
        <v>0</v>
      </c>
      <c r="T40" s="37">
        <f>SUMPRODUCT(LTA!J40:AN40,LTA!J$101:AN$101,LTA!J$105:AN$105)</f>
        <v>75.87</v>
      </c>
      <c r="U40" s="37">
        <f>SUMPRODUCT(LTA!J40:AN40,LTA!J$102:AN$102,LTA!J$105:AN$105)</f>
        <v>302.42706400000003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7.66</v>
      </c>
      <c r="AB40" s="75">
        <f>-STOA!P40</f>
        <v>-100</v>
      </c>
      <c r="AC40">
        <f t="shared" si="0"/>
        <v>11.755208038837651</v>
      </c>
      <c r="AD40">
        <f t="shared" si="1"/>
        <v>1166.7424930444781</v>
      </c>
      <c r="AE40">
        <f>'IDT-1'!F40</f>
        <v>0</v>
      </c>
      <c r="AF40" s="24"/>
      <c r="AG40">
        <f t="shared" si="2"/>
        <v>1166.7424930444781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6.1470926445816954</v>
      </c>
      <c r="M41">
        <f>EDWPCL!W41</f>
        <v>0</v>
      </c>
      <c r="N41">
        <f>'MSW BWN'!W41</f>
        <v>5.2361439999999986</v>
      </c>
      <c r="O41">
        <f>TPDDL_ISGS_exbus!DM41</f>
        <v>726.43771305673965</v>
      </c>
      <c r="P41" s="36">
        <v>75.127128936105166</v>
      </c>
      <c r="Q41" s="36">
        <v>26.76</v>
      </c>
      <c r="R41" s="38">
        <v>23.2</v>
      </c>
      <c r="S41" s="38">
        <v>0</v>
      </c>
      <c r="T41" s="37">
        <f>SUMPRODUCT(LTA!J41:AN41,LTA!J$101:AN$101,LTA!J$105:AN$105)</f>
        <v>82.9</v>
      </c>
      <c r="U41" s="37">
        <f>SUMPRODUCT(LTA!J41:AN41,LTA!J$102:AN$102,LTA!J$105:AN$105)</f>
        <v>309.47365199999996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7.66</v>
      </c>
      <c r="AB41" s="75">
        <f>-STOA!P41</f>
        <v>-100</v>
      </c>
      <c r="AC41">
        <f t="shared" si="0"/>
        <v>12.089556161843287</v>
      </c>
      <c r="AD41">
        <f t="shared" si="1"/>
        <v>1226.2962044755832</v>
      </c>
      <c r="AE41">
        <f>'IDT-1'!F41</f>
        <v>0</v>
      </c>
      <c r="AF41" s="24"/>
      <c r="AG41">
        <f t="shared" si="2"/>
        <v>1226.2962044755832</v>
      </c>
      <c r="AI41" s="34">
        <f>PXIL!J41</f>
        <v>0</v>
      </c>
      <c r="AJ41" s="34">
        <f>PXIL!P41</f>
        <v>0</v>
      </c>
      <c r="AK41" s="34">
        <f>RTM_IEX!J41</f>
        <v>17.41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5.8727231892195411</v>
      </c>
      <c r="M42">
        <f>EDWPCL!W42</f>
        <v>0</v>
      </c>
      <c r="N42">
        <f>'MSW BWN'!W42</f>
        <v>5.3938240000000004</v>
      </c>
      <c r="O42">
        <f>TPDDL_ISGS_exbus!DM42</f>
        <v>721.32874857277852</v>
      </c>
      <c r="P42" s="36">
        <v>75.127128936105166</v>
      </c>
      <c r="Q42" s="36">
        <v>26.76</v>
      </c>
      <c r="R42" s="38">
        <v>24.2</v>
      </c>
      <c r="S42" s="38">
        <v>0</v>
      </c>
      <c r="T42" s="37">
        <f>SUMPRODUCT(LTA!J42:AN42,LTA!J$101:AN$101,LTA!J$105:AN$105)</f>
        <v>89.94</v>
      </c>
      <c r="U42" s="37">
        <f>SUMPRODUCT(LTA!J42:AN42,LTA!J$102:AN$102,LTA!J$105:AN$105)</f>
        <v>315.839268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7.66</v>
      </c>
      <c r="AB42" s="75">
        <f>-STOA!P42</f>
        <v>-100</v>
      </c>
      <c r="AC42">
        <f t="shared" si="0"/>
        <v>12.296615843152974</v>
      </c>
      <c r="AD42">
        <f t="shared" si="1"/>
        <v>1250.7391068549505</v>
      </c>
      <c r="AE42">
        <f>'IDT-1'!F42</f>
        <v>0</v>
      </c>
      <c r="AF42" s="24"/>
      <c r="AG42">
        <f t="shared" si="2"/>
        <v>1250.7391068549505</v>
      </c>
      <c r="AI42" s="34">
        <f>PXIL!J42</f>
        <v>0</v>
      </c>
      <c r="AJ42" s="34">
        <f>PXIL!P42</f>
        <v>0</v>
      </c>
      <c r="AK42" s="34">
        <f>RTM_IEX!J42</f>
        <v>32.880000000000003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55.08740972352831</v>
      </c>
      <c r="J43">
        <f>Bawana_RLNG!T43</f>
        <v>0</v>
      </c>
      <c r="K43">
        <f>Bawana_Spot!T43</f>
        <v>0</v>
      </c>
      <c r="L43">
        <f>TWOMCL!S43</f>
        <v>6.5862995167187854</v>
      </c>
      <c r="M43">
        <f>EDWPCL!W43</f>
        <v>0</v>
      </c>
      <c r="N43">
        <f>'MSW BWN'!W43</f>
        <v>5.2816960000000002</v>
      </c>
      <c r="O43">
        <f>TPDDL_ISGS_exbus!DM43</f>
        <v>748.7909455700817</v>
      </c>
      <c r="P43" s="36">
        <v>75.127128936105166</v>
      </c>
      <c r="Q43" s="36">
        <v>26.76</v>
      </c>
      <c r="R43" s="38">
        <v>24.2</v>
      </c>
      <c r="S43" s="38">
        <v>0</v>
      </c>
      <c r="T43" s="37">
        <f>SUMPRODUCT(LTA!J43:AN43,LTA!J$101:AN$101,LTA!J$105:AN$105)</f>
        <v>95.78</v>
      </c>
      <c r="U43" s="37">
        <f>SUMPRODUCT(LTA!J43:AN43,LTA!J$102:AN$102,LTA!J$105:AN$105)</f>
        <v>321.404448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7.57</v>
      </c>
      <c r="AB43" s="75">
        <f>-STOA!P43</f>
        <v>-100</v>
      </c>
      <c r="AC43">
        <f t="shared" si="0"/>
        <v>12.564460217558951</v>
      </c>
      <c r="AD43">
        <f t="shared" si="1"/>
        <v>1282.357497528875</v>
      </c>
      <c r="AE43">
        <f>'IDT-1'!F43</f>
        <v>0</v>
      </c>
      <c r="AF43" s="24"/>
      <c r="AG43">
        <f t="shared" si="2"/>
        <v>1282.357497528875</v>
      </c>
      <c r="AI43" s="34">
        <f>PXIL!J43</f>
        <v>0</v>
      </c>
      <c r="AJ43" s="34">
        <f>PXIL!P43</f>
        <v>0</v>
      </c>
      <c r="AK43" s="34">
        <f>RTM_IEX!J43</f>
        <v>20.3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55.08740972352831</v>
      </c>
      <c r="J44">
        <f>Bawana_RLNG!T44</f>
        <v>0</v>
      </c>
      <c r="K44">
        <f>Bawana_Spot!T44</f>
        <v>0</v>
      </c>
      <c r="L44">
        <f>TWOMCL!S44</f>
        <v>6.4531869736103324</v>
      </c>
      <c r="M44">
        <f>EDWPCL!W44</f>
        <v>0</v>
      </c>
      <c r="N44">
        <f>'MSW BWN'!W44</f>
        <v>5.3202399999999992</v>
      </c>
      <c r="O44">
        <f>TPDDL_ISGS_exbus!DM44</f>
        <v>740.91937790677866</v>
      </c>
      <c r="P44" s="36">
        <v>75.127128936105166</v>
      </c>
      <c r="Q44" s="36">
        <v>26.76</v>
      </c>
      <c r="R44" s="38">
        <v>24.2</v>
      </c>
      <c r="S44" s="38">
        <v>0</v>
      </c>
      <c r="T44" s="37">
        <f>SUMPRODUCT(LTA!J44:AN44,LTA!J$101:AN$101,LTA!J$105:AN$105)</f>
        <v>101.5</v>
      </c>
      <c r="U44" s="37">
        <f>SUMPRODUCT(LTA!J44:AN44,LTA!J$102:AN$102,LTA!J$105:AN$105)</f>
        <v>326.22785199999998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7.57</v>
      </c>
      <c r="AB44" s="75">
        <f>-STOA!P44</f>
        <v>-100</v>
      </c>
      <c r="AC44">
        <f t="shared" si="0"/>
        <v>12.651125267025096</v>
      </c>
      <c r="AD44">
        <f t="shared" si="1"/>
        <v>1292.5881002729975</v>
      </c>
      <c r="AE44">
        <f>'IDT-1'!F44</f>
        <v>0</v>
      </c>
      <c r="AF44" s="24"/>
      <c r="AG44">
        <f t="shared" si="2"/>
        <v>1292.5881002729975</v>
      </c>
      <c r="AI44" s="34">
        <f>PXIL!J44</f>
        <v>0</v>
      </c>
      <c r="AJ44" s="34">
        <f>PXIL!P44</f>
        <v>0</v>
      </c>
      <c r="AK44" s="34">
        <f>RTM_IEX!J44</f>
        <v>28.04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55.08740972352831</v>
      </c>
      <c r="J45">
        <f>Bawana_RLNG!T45</f>
        <v>0</v>
      </c>
      <c r="K45">
        <f>Bawana_Spot!T45</f>
        <v>0</v>
      </c>
      <c r="L45">
        <f>TWOMCL!S45</f>
        <v>6.5418427849522738</v>
      </c>
      <c r="M45">
        <f>EDWPCL!W45</f>
        <v>0</v>
      </c>
      <c r="N45">
        <f>'MSW BWN'!W45</f>
        <v>5.1917599999999995</v>
      </c>
      <c r="O45">
        <f>TPDDL_ISGS_exbus!DM45</f>
        <v>778.1447929943306</v>
      </c>
      <c r="P45" s="36">
        <v>75.127128936105166</v>
      </c>
      <c r="Q45" s="36">
        <v>26.76</v>
      </c>
      <c r="R45" s="38">
        <v>24.2</v>
      </c>
      <c r="S45" s="38">
        <v>0</v>
      </c>
      <c r="T45" s="37">
        <f>SUMPRODUCT(LTA!J45:AN45,LTA!J$101:AN$101,LTA!J$105:AN$105)</f>
        <v>104</v>
      </c>
      <c r="U45" s="37">
        <f>SUMPRODUCT(LTA!J45:AN45,LTA!J$102:AN$102,LTA!J$105:AN$105)</f>
        <v>334.11867999999998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7.57</v>
      </c>
      <c r="AB45" s="75">
        <f>-STOA!P45</f>
        <v>-100</v>
      </c>
      <c r="AC45">
        <f t="shared" si="0"/>
        <v>12.815231185775803</v>
      </c>
      <c r="AD45">
        <f t="shared" si="1"/>
        <v>1311.9604132531406</v>
      </c>
      <c r="AE45">
        <f>'IDT-1'!F45</f>
        <v>0</v>
      </c>
      <c r="AF45" s="24"/>
      <c r="AG45">
        <f t="shared" si="2"/>
        <v>1311.9604132531406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55.08740972352831</v>
      </c>
      <c r="J46">
        <f>Bawana_RLNG!T46</f>
        <v>0</v>
      </c>
      <c r="K46">
        <f>Bawana_Spot!T46</f>
        <v>0</v>
      </c>
      <c r="L46">
        <f>TWOMCL!S46</f>
        <v>6.5862995167187854</v>
      </c>
      <c r="M46">
        <f>EDWPCL!W46</f>
        <v>0</v>
      </c>
      <c r="N46">
        <f>'MSW BWN'!W46</f>
        <v>5.2197919999999991</v>
      </c>
      <c r="O46">
        <f>TPDDL_ISGS_exbus!DM46</f>
        <v>778.14119122935199</v>
      </c>
      <c r="P46" s="36">
        <v>75.127128936105166</v>
      </c>
      <c r="Q46" s="36">
        <v>26.76</v>
      </c>
      <c r="R46" s="38">
        <v>24.2</v>
      </c>
      <c r="S46" s="38">
        <v>0</v>
      </c>
      <c r="T46" s="37">
        <f>SUMPRODUCT(LTA!J46:AN46,LTA!J$101:AN$101,LTA!J$105:AN$105)</f>
        <v>106.53</v>
      </c>
      <c r="U46" s="37">
        <f>SUMPRODUCT(LTA!J46:AN46,LTA!J$102:AN$102,LTA!J$105:AN$105)</f>
        <v>337.71951999999999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7.57</v>
      </c>
      <c r="AB46" s="75">
        <f>-STOA!P46</f>
        <v>-100</v>
      </c>
      <c r="AC46">
        <f t="shared" si="0"/>
        <v>12.867308892296819</v>
      </c>
      <c r="AD46">
        <f t="shared" si="1"/>
        <v>1318.1080625134073</v>
      </c>
      <c r="AE46">
        <f>'IDT-1'!F46</f>
        <v>0</v>
      </c>
      <c r="AF46" s="24"/>
      <c r="AG46">
        <f t="shared" si="2"/>
        <v>1318.1080625134073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55.08740972352831</v>
      </c>
      <c r="J47">
        <f>Bawana_RLNG!T47</f>
        <v>0</v>
      </c>
      <c r="K47">
        <f>Bawana_Spot!T47</f>
        <v>0</v>
      </c>
      <c r="L47">
        <f>TWOMCL!S47</f>
        <v>6.5862995167187854</v>
      </c>
      <c r="M47">
        <f>EDWPCL!W47</f>
        <v>0</v>
      </c>
      <c r="N47">
        <f>'MSW BWN'!W47</f>
        <v>5.1742399999999993</v>
      </c>
      <c r="O47">
        <f>TPDDL_ISGS_exbus!DM47</f>
        <v>739.46174635709235</v>
      </c>
      <c r="P47" s="36">
        <v>75.127128936105166</v>
      </c>
      <c r="Q47" s="36">
        <v>26.76</v>
      </c>
      <c r="R47" s="38">
        <v>24.2</v>
      </c>
      <c r="S47" s="38">
        <v>0</v>
      </c>
      <c r="T47" s="37">
        <f>SUMPRODUCT(LTA!J47:AN47,LTA!J$101:AN$101,LTA!J$105:AN$105)</f>
        <v>107.9</v>
      </c>
      <c r="U47" s="37">
        <f>SUMPRODUCT(LTA!J47:AN47,LTA!J$102:AN$102,LTA!J$105:AN$105)</f>
        <v>341.33982400000002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8.4</v>
      </c>
      <c r="AB47" s="75">
        <f>-STOA!P47</f>
        <v>-100</v>
      </c>
      <c r="AC47">
        <f t="shared" si="0"/>
        <v>12.753365472169842</v>
      </c>
      <c r="AD47">
        <f t="shared" si="1"/>
        <v>1304.6573130612746</v>
      </c>
      <c r="AE47">
        <f>'IDT-1'!F47</f>
        <v>0</v>
      </c>
      <c r="AF47" s="24"/>
      <c r="AG47">
        <f t="shared" si="2"/>
        <v>1304.6573130612746</v>
      </c>
      <c r="AI47" s="34">
        <f>PXIL!J47</f>
        <v>0</v>
      </c>
      <c r="AJ47" s="34">
        <f>PXIL!P47</f>
        <v>0</v>
      </c>
      <c r="AK47" s="34">
        <f>RTM_IEX!J47</f>
        <v>19.34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55.08740972352831</v>
      </c>
      <c r="J48">
        <f>Bawana_RLNG!T48</f>
        <v>0</v>
      </c>
      <c r="K48">
        <f>Bawana_Spot!T48</f>
        <v>0</v>
      </c>
      <c r="L48">
        <f>TWOMCL!S48</f>
        <v>6.4891128579449759</v>
      </c>
      <c r="M48">
        <f>EDWPCL!W48</f>
        <v>0</v>
      </c>
      <c r="N48">
        <f>'MSW BWN'!W48</f>
        <v>5.1917599999999995</v>
      </c>
      <c r="O48">
        <f>TPDDL_ISGS_exbus!DM48</f>
        <v>739.46481405837812</v>
      </c>
      <c r="P48" s="36">
        <v>75.127128936105166</v>
      </c>
      <c r="Q48" s="36">
        <v>26.76</v>
      </c>
      <c r="R48" s="38">
        <v>24.2</v>
      </c>
      <c r="S48" s="38">
        <v>0</v>
      </c>
      <c r="T48" s="37">
        <f>SUMPRODUCT(LTA!J48:AN48,LTA!J$101:AN$101,LTA!J$105:AN$105)</f>
        <v>108.09</v>
      </c>
      <c r="U48" s="37">
        <f>SUMPRODUCT(LTA!J48:AN48,LTA!J$102:AN$102,LTA!J$105:AN$105)</f>
        <v>343.441936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8.4</v>
      </c>
      <c r="AB48" s="75">
        <f>-STOA!P48</f>
        <v>-100</v>
      </c>
      <c r="AC48">
        <f t="shared" si="0"/>
        <v>12.723255781726941</v>
      </c>
      <c r="AD48">
        <f t="shared" si="1"/>
        <v>1301.1029357942296</v>
      </c>
      <c r="AE48">
        <f>'IDT-1'!F48</f>
        <v>0</v>
      </c>
      <c r="AF48" s="24"/>
      <c r="AG48">
        <f t="shared" si="2"/>
        <v>1301.1029357942296</v>
      </c>
      <c r="AI48" s="34">
        <f>PXIL!J48</f>
        <v>0</v>
      </c>
      <c r="AJ48" s="34">
        <f>PXIL!P48</f>
        <v>0</v>
      </c>
      <c r="AK48" s="34">
        <f>RTM_IEX!J48</f>
        <v>13.54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6.3722088714205523</v>
      </c>
      <c r="M49">
        <f>EDWPCL!W49</f>
        <v>0</v>
      </c>
      <c r="N49">
        <f>'MSW BWN'!W49</f>
        <v>5.1859199999999994</v>
      </c>
      <c r="O49">
        <f>TPDDL_ISGS_exbus!DM49</f>
        <v>732.26675719129503</v>
      </c>
      <c r="P49" s="36">
        <v>75.127128936105166</v>
      </c>
      <c r="Q49" s="36">
        <v>26.76</v>
      </c>
      <c r="R49" s="38">
        <v>24.2</v>
      </c>
      <c r="S49" s="38">
        <v>0</v>
      </c>
      <c r="T49" s="37">
        <f>SUMPRODUCT(LTA!J49:AN49,LTA!J$101:AN$101,LTA!J$105:AN$105)</f>
        <v>107.28</v>
      </c>
      <c r="U49" s="37">
        <f>SUMPRODUCT(LTA!J49:AN49,LTA!J$102:AN$102,LTA!J$105:AN$105)</f>
        <v>345.54825199999993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8.4</v>
      </c>
      <c r="AB49" s="75">
        <f>-STOA!P49</f>
        <v>-100</v>
      </c>
      <c r="AC49">
        <f t="shared" si="0"/>
        <v>12.717443867279002</v>
      </c>
      <c r="AD49">
        <f t="shared" si="1"/>
        <v>1300.416853131542</v>
      </c>
      <c r="AE49">
        <f>'IDT-1'!F49</f>
        <v>0</v>
      </c>
      <c r="AF49" s="24"/>
      <c r="AG49">
        <f t="shared" si="2"/>
        <v>1300.416853131542</v>
      </c>
      <c r="AI49" s="34">
        <f>PXIL!J49</f>
        <v>0</v>
      </c>
      <c r="AJ49" s="34">
        <f>PXIL!P49</f>
        <v>0</v>
      </c>
      <c r="AK49" s="34">
        <f>RTM_IEX!J49</f>
        <v>16.440000000000001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6.5862995167187854</v>
      </c>
      <c r="M50">
        <f>EDWPCL!W50</f>
        <v>0</v>
      </c>
      <c r="N50">
        <f>'MSW BWN'!W50</f>
        <v>5.2197919999999991</v>
      </c>
      <c r="O50">
        <f>TPDDL_ISGS_exbus!DM50</f>
        <v>688.75523607817195</v>
      </c>
      <c r="P50" s="36">
        <v>75.127128936105166</v>
      </c>
      <c r="Q50" s="36">
        <v>26.76</v>
      </c>
      <c r="R50" s="38">
        <v>24.2</v>
      </c>
      <c r="S50" s="38">
        <v>0</v>
      </c>
      <c r="T50" s="37">
        <f>SUMPRODUCT(LTA!J50:AN50,LTA!J$101:AN$101,LTA!J$105:AN$105)</f>
        <v>107.28</v>
      </c>
      <c r="U50" s="37">
        <f>SUMPRODUCT(LTA!J50:AN50,LTA!J$102:AN$102,LTA!J$105:AN$105)</f>
        <v>347.17260799999997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8.4</v>
      </c>
      <c r="AB50" s="75">
        <f>-STOA!P50</f>
        <v>-100</v>
      </c>
      <c r="AC50">
        <f t="shared" si="0"/>
        <v>12.651930566549273</v>
      </c>
      <c r="AD50">
        <f t="shared" si="1"/>
        <v>1292.6831639644467</v>
      </c>
      <c r="AE50">
        <f>'IDT-1'!F50</f>
        <v>0</v>
      </c>
      <c r="AF50" s="24"/>
      <c r="AG50">
        <f t="shared" si="2"/>
        <v>1292.6831639644467</v>
      </c>
      <c r="AI50" s="34">
        <f>PXIL!J50</f>
        <v>0</v>
      </c>
      <c r="AJ50" s="34">
        <f>PXIL!P50</f>
        <v>0</v>
      </c>
      <c r="AK50" s="34">
        <f>RTM_IEX!J50</f>
        <v>50.28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6.4323267827063466</v>
      </c>
      <c r="M51">
        <f>EDWPCL!W51</f>
        <v>0</v>
      </c>
      <c r="N51">
        <f>'MSW BWN'!W51</f>
        <v>5.2303039999999994</v>
      </c>
      <c r="O51">
        <f>TPDDL_ISGS_exbus!DM51</f>
        <v>693.21873079958391</v>
      </c>
      <c r="P51" s="36">
        <v>75.127128936105166</v>
      </c>
      <c r="Q51" s="36">
        <v>26.76</v>
      </c>
      <c r="R51" s="38">
        <v>24.2</v>
      </c>
      <c r="S51" s="38">
        <v>0</v>
      </c>
      <c r="T51" s="37">
        <f>SUMPRODUCT(LTA!J51:AN51,LTA!J$101:AN$101,LTA!J$105:AN$105)</f>
        <v>107.28</v>
      </c>
      <c r="U51" s="37">
        <f>SUMPRODUCT(LTA!J51:AN51,LTA!J$102:AN$102,LTA!J$105:AN$105)</f>
        <v>348.32553999999993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8.4</v>
      </c>
      <c r="AB51" s="75">
        <f>-STOA!P51</f>
        <v>-100</v>
      </c>
      <c r="AC51">
        <f t="shared" si="0"/>
        <v>12.624823480843427</v>
      </c>
      <c r="AD51">
        <f t="shared" si="1"/>
        <v>1289.4832370375518</v>
      </c>
      <c r="AE51">
        <f>'IDT-1'!F51</f>
        <v>0</v>
      </c>
      <c r="AF51" s="24"/>
      <c r="AG51">
        <f t="shared" si="2"/>
        <v>1289.4832370375518</v>
      </c>
      <c r="AI51" s="34">
        <f>PXIL!J51</f>
        <v>0</v>
      </c>
      <c r="AJ51" s="34">
        <f>PXIL!P51</f>
        <v>0</v>
      </c>
      <c r="AK51" s="34">
        <f>RTM_IEX!J51</f>
        <v>41.58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6.5862995167187854</v>
      </c>
      <c r="M52">
        <f>EDWPCL!W52</f>
        <v>0</v>
      </c>
      <c r="N52">
        <f>'MSW BWN'!W52</f>
        <v>5.2758559999999992</v>
      </c>
      <c r="O52">
        <f>TPDDL_ISGS_exbus!DM52</f>
        <v>689.31116106139939</v>
      </c>
      <c r="P52" s="36">
        <v>75.127128936105166</v>
      </c>
      <c r="Q52" s="36">
        <v>26.76</v>
      </c>
      <c r="R52" s="38">
        <v>24.2</v>
      </c>
      <c r="S52" s="38">
        <v>0</v>
      </c>
      <c r="T52" s="37">
        <f>SUMPRODUCT(LTA!J52:AN52,LTA!J$101:AN$101,LTA!J$105:AN$105)</f>
        <v>107.28</v>
      </c>
      <c r="U52" s="37">
        <f>SUMPRODUCT(LTA!J52:AN52,LTA!J$102:AN$102,LTA!J$105:AN$105)</f>
        <v>348.73339599999991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8.4</v>
      </c>
      <c r="AB52" s="75">
        <f>-STOA!P52</f>
        <v>-100</v>
      </c>
      <c r="AC52">
        <f t="shared" si="0"/>
        <v>12.572741893208383</v>
      </c>
      <c r="AD52">
        <f t="shared" si="1"/>
        <v>1283.3351296210151</v>
      </c>
      <c r="AE52">
        <f>'IDT-1'!F52</f>
        <v>0</v>
      </c>
      <c r="AF52" s="24"/>
      <c r="AG52">
        <f t="shared" si="2"/>
        <v>1283.3351296210151</v>
      </c>
      <c r="AI52" s="34">
        <f>PXIL!J52</f>
        <v>0</v>
      </c>
      <c r="AJ52" s="34">
        <f>PXIL!P52</f>
        <v>0</v>
      </c>
      <c r="AK52" s="34">
        <f>RTM_IEX!J52</f>
        <v>38.68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6.5862995167187854</v>
      </c>
      <c r="M53">
        <f>EDWPCL!W53</f>
        <v>0</v>
      </c>
      <c r="N53">
        <f>'MSW BWN'!W53</f>
        <v>5.2419839999999995</v>
      </c>
      <c r="O53">
        <f>TPDDL_ISGS_exbus!DM53</f>
        <v>692.85011039959818</v>
      </c>
      <c r="P53" s="36">
        <v>75.127128936105166</v>
      </c>
      <c r="Q53" s="36">
        <v>26.76</v>
      </c>
      <c r="R53" s="38">
        <v>24.2</v>
      </c>
      <c r="S53" s="38">
        <v>0</v>
      </c>
      <c r="T53" s="37">
        <f>SUMPRODUCT(LTA!J53:AN53,LTA!J$101:AN$101,LTA!J$105:AN$105)</f>
        <v>107.28</v>
      </c>
      <c r="U53" s="37">
        <f>SUMPRODUCT(LTA!J53:AN53,LTA!J$102:AN$102,LTA!J$105:AN$105)</f>
        <v>350.92135200000001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8.4</v>
      </c>
      <c r="AB53" s="75">
        <f>-STOA!P53</f>
        <v>-100</v>
      </c>
      <c r="AC53">
        <f t="shared" si="0"/>
        <v>12.596203373249253</v>
      </c>
      <c r="AD53">
        <f t="shared" si="1"/>
        <v>1286.1047014791729</v>
      </c>
      <c r="AE53">
        <f>'IDT-1'!F53</f>
        <v>0</v>
      </c>
      <c r="AF53" s="24"/>
      <c r="AG53">
        <f t="shared" si="2"/>
        <v>1286.1047014791729</v>
      </c>
      <c r="AI53" s="34">
        <f>PXIL!J53</f>
        <v>0</v>
      </c>
      <c r="AJ53" s="34">
        <f>PXIL!P53</f>
        <v>0</v>
      </c>
      <c r="AK53" s="34">
        <f>RTM_IEX!J53</f>
        <v>35.78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6.5862995167187854</v>
      </c>
      <c r="M54">
        <f>EDWPCL!W54</f>
        <v>0</v>
      </c>
      <c r="N54">
        <f>'MSW BWN'!W54</f>
        <v>5.2256320000000001</v>
      </c>
      <c r="O54">
        <f>TPDDL_ISGS_exbus!DM54</f>
        <v>664.8066910113439</v>
      </c>
      <c r="P54" s="36">
        <v>75.127128936105166</v>
      </c>
      <c r="Q54" s="36">
        <v>26.76</v>
      </c>
      <c r="R54" s="38">
        <v>24.2</v>
      </c>
      <c r="S54" s="38">
        <v>0</v>
      </c>
      <c r="T54" s="37">
        <f>SUMPRODUCT(LTA!J54:AN54,LTA!J$101:AN$101,LTA!J$105:AN$105)</f>
        <v>107.28</v>
      </c>
      <c r="U54" s="37">
        <f>SUMPRODUCT(LTA!J54:AN54,LTA!J$102:AN$102,LTA!J$105:AN$105)</f>
        <v>350.10815199999996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8.4</v>
      </c>
      <c r="AB54" s="75">
        <f>-STOA!P54</f>
        <v>-100</v>
      </c>
      <c r="AC54">
        <f t="shared" si="0"/>
        <v>12.329310413587917</v>
      </c>
      <c r="AD54">
        <f t="shared" si="1"/>
        <v>1254.59862305058</v>
      </c>
      <c r="AE54">
        <f>'IDT-1'!F54</f>
        <v>0</v>
      </c>
      <c r="AF54" s="24"/>
      <c r="AG54">
        <f t="shared" si="2"/>
        <v>1254.59862305058</v>
      </c>
      <c r="AI54" s="34">
        <f>PXIL!J54</f>
        <v>0</v>
      </c>
      <c r="AJ54" s="34">
        <f>PXIL!P54</f>
        <v>0</v>
      </c>
      <c r="AK54" s="34">
        <f>RTM_IEX!J54</f>
        <v>32.880000000000003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6.439859629421675</v>
      </c>
      <c r="M55">
        <f>EDWPCL!W55</f>
        <v>0</v>
      </c>
      <c r="N55">
        <f>'MSW BWN'!W55</f>
        <v>5.2478239999999996</v>
      </c>
      <c r="O55">
        <f>TPDDL_ISGS_exbus!DM55</f>
        <v>568.83083584086194</v>
      </c>
      <c r="P55" s="36">
        <v>75.127128936105166</v>
      </c>
      <c r="Q55" s="36">
        <v>26.76</v>
      </c>
      <c r="R55" s="38">
        <v>24.2</v>
      </c>
      <c r="S55" s="38">
        <v>0</v>
      </c>
      <c r="T55" s="37">
        <f>SUMPRODUCT(LTA!J55:AN55,LTA!J$101:AN$101,LTA!J$105:AN$105)</f>
        <v>109.13</v>
      </c>
      <c r="U55" s="37">
        <f>SUMPRODUCT(LTA!J55:AN55,LTA!J$102:AN$102,LTA!J$105:AN$105)</f>
        <v>345.20736400000004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8.31</v>
      </c>
      <c r="AB55" s="75">
        <f>-STOA!P55</f>
        <v>-100</v>
      </c>
      <c r="AC55">
        <f t="shared" si="0"/>
        <v>11.649994928702572</v>
      </c>
      <c r="AD55">
        <f t="shared" si="1"/>
        <v>1174.4070474776861</v>
      </c>
      <c r="AE55">
        <f>'IDT-1'!F55</f>
        <v>0</v>
      </c>
      <c r="AF55" s="24"/>
      <c r="AG55">
        <f t="shared" si="2"/>
        <v>1174.4070474776861</v>
      </c>
      <c r="AI55" s="34">
        <f>PXIL!J55</f>
        <v>0</v>
      </c>
      <c r="AJ55" s="34">
        <f>PXIL!P55</f>
        <v>0</v>
      </c>
      <c r="AK55" s="34">
        <f>RTM_IEX!J55</f>
        <v>51.25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6.5862995167187854</v>
      </c>
      <c r="M56">
        <f>EDWPCL!W56</f>
        <v>0</v>
      </c>
      <c r="N56">
        <f>'MSW BWN'!W56</f>
        <v>5.2303039999999994</v>
      </c>
      <c r="O56">
        <f>TPDDL_ISGS_exbus!DM56</f>
        <v>568.83083584086194</v>
      </c>
      <c r="P56" s="36">
        <v>75.127128936105166</v>
      </c>
      <c r="Q56" s="36">
        <v>26.76</v>
      </c>
      <c r="R56" s="38">
        <v>24.2</v>
      </c>
      <c r="S56" s="38">
        <v>0</v>
      </c>
      <c r="T56" s="37">
        <f>SUMPRODUCT(LTA!J56:AN56,LTA!J$101:AN$101,LTA!J$105:AN$105)</f>
        <v>109.13</v>
      </c>
      <c r="U56" s="37">
        <f>SUMPRODUCT(LTA!J56:AN56,LTA!J$102:AN$102,LTA!J$105:AN$105)</f>
        <v>339.40855199999999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8.31</v>
      </c>
      <c r="AB56" s="75">
        <f>-STOA!P56</f>
        <v>-100</v>
      </c>
      <c r="AC56">
        <f t="shared" si="0"/>
        <v>11.342471834955866</v>
      </c>
      <c r="AD56">
        <f t="shared" si="1"/>
        <v>1138.1046784587299</v>
      </c>
      <c r="AE56">
        <f>'IDT-1'!F56</f>
        <v>0</v>
      </c>
      <c r="AF56" s="24"/>
      <c r="AG56">
        <f t="shared" si="2"/>
        <v>1138.1046784587299</v>
      </c>
      <c r="AI56" s="34">
        <f>PXIL!J56</f>
        <v>0</v>
      </c>
      <c r="AJ56" s="34">
        <f>PXIL!P56</f>
        <v>0</v>
      </c>
      <c r="AK56" s="34">
        <f>RTM_IEX!J56</f>
        <v>20.309999999999999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6.5049028635597983</v>
      </c>
      <c r="M57">
        <f>EDWPCL!W57</f>
        <v>0</v>
      </c>
      <c r="N57">
        <f>'MSW BWN'!W57</f>
        <v>5.2256320000000001</v>
      </c>
      <c r="O57">
        <f>TPDDL_ISGS_exbus!DM57</f>
        <v>569.6701506345812</v>
      </c>
      <c r="P57" s="36">
        <v>75.127128936105166</v>
      </c>
      <c r="Q57" s="36">
        <v>26.76</v>
      </c>
      <c r="R57" s="38">
        <v>24.2</v>
      </c>
      <c r="S57" s="38">
        <v>0</v>
      </c>
      <c r="T57" s="37">
        <f>SUMPRODUCT(LTA!J57:AN57,LTA!J$101:AN$101,LTA!J$105:AN$105)</f>
        <v>109.13</v>
      </c>
      <c r="U57" s="37">
        <f>SUMPRODUCT(LTA!J57:AN57,LTA!J$102:AN$102,LTA!J$105:AN$105)</f>
        <v>320.38246799999996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8.31</v>
      </c>
      <c r="AB57" s="75">
        <f>-STOA!P57</f>
        <v>-100</v>
      </c>
      <c r="AC57">
        <f t="shared" si="0"/>
        <v>11.521955996936574</v>
      </c>
      <c r="AD57">
        <f t="shared" si="1"/>
        <v>1159.2923564373095</v>
      </c>
      <c r="AE57">
        <f>'IDT-1'!F57</f>
        <v>0</v>
      </c>
      <c r="AF57" s="24"/>
      <c r="AG57">
        <f t="shared" si="2"/>
        <v>1159.2923564373095</v>
      </c>
      <c r="AI57" s="34">
        <f>PXIL!J57</f>
        <v>0</v>
      </c>
      <c r="AJ57" s="34">
        <f>PXIL!P57</f>
        <v>0</v>
      </c>
      <c r="AK57" s="34">
        <f>RTM_IEX!J57</f>
        <v>59.95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6.3165816956765868</v>
      </c>
      <c r="M58">
        <f>EDWPCL!W58</f>
        <v>0</v>
      </c>
      <c r="N58">
        <f>'MSW BWN'!W58</f>
        <v>5.1800799999999985</v>
      </c>
      <c r="O58">
        <f>TPDDL_ISGS_exbus!DM58</f>
        <v>616.05878579538398</v>
      </c>
      <c r="P58" s="36">
        <v>75.127128936105166</v>
      </c>
      <c r="Q58" s="36">
        <v>26.76</v>
      </c>
      <c r="R58" s="38">
        <v>24.2</v>
      </c>
      <c r="S58" s="38">
        <v>0</v>
      </c>
      <c r="T58" s="37">
        <f>SUMPRODUCT(LTA!J58:AN58,LTA!J$101:AN$101,LTA!J$105:AN$105)</f>
        <v>109.13</v>
      </c>
      <c r="U58" s="37">
        <f>SUMPRODUCT(LTA!J58:AN58,LTA!J$102:AN$102,LTA!J$105:AN$105)</f>
        <v>321.49814399999997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8.31</v>
      </c>
      <c r="AB58" s="75">
        <f>-STOA!P58</f>
        <v>-100</v>
      </c>
      <c r="AC58">
        <f t="shared" si="0"/>
        <v>12.089547676077098</v>
      </c>
      <c r="AD58">
        <f t="shared" si="1"/>
        <v>1226.2952027510887</v>
      </c>
      <c r="AE58">
        <f>'IDT-1'!F58</f>
        <v>0</v>
      </c>
      <c r="AF58" s="24"/>
      <c r="AG58">
        <f t="shared" si="2"/>
        <v>1226.2952027510887</v>
      </c>
      <c r="AI58" s="34">
        <f>PXIL!J58</f>
        <v>0</v>
      </c>
      <c r="AJ58" s="34">
        <f>PXIL!P58</f>
        <v>0</v>
      </c>
      <c r="AK58" s="34">
        <f>RTM_IEX!J58</f>
        <v>80.25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2.4701587301587304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5.9805008422234707</v>
      </c>
      <c r="M59">
        <f>EDWPCL!W59</f>
        <v>0</v>
      </c>
      <c r="N59">
        <f>'MSW BWN'!W59</f>
        <v>5.3821439999999985</v>
      </c>
      <c r="O59">
        <f>TPDDL_ISGS_exbus!DM59</f>
        <v>681.46121740124011</v>
      </c>
      <c r="P59" s="36">
        <v>75.127128936105166</v>
      </c>
      <c r="Q59" s="36">
        <v>26.76</v>
      </c>
      <c r="R59" s="38">
        <v>24.2</v>
      </c>
      <c r="S59" s="38">
        <v>0</v>
      </c>
      <c r="T59" s="37">
        <f>SUMPRODUCT(LTA!J59:AN59,LTA!J$101:AN$101,LTA!J$105:AN$105)</f>
        <v>109.13</v>
      </c>
      <c r="U59" s="37">
        <f>SUMPRODUCT(LTA!J59:AN59,LTA!J$102:AN$102,LTA!J$105:AN$105)</f>
        <v>322.24668400000002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8.31</v>
      </c>
      <c r="AB59" s="75">
        <f>-STOA!P59</f>
        <v>-100</v>
      </c>
      <c r="AC59">
        <f t="shared" si="0"/>
        <v>12.283143429330616</v>
      </c>
      <c r="AD59">
        <f t="shared" si="1"/>
        <v>1249.1487204803966</v>
      </c>
      <c r="AE59">
        <f>'IDT-1'!F59</f>
        <v>0</v>
      </c>
      <c r="AF59" s="24"/>
      <c r="AG59">
        <f t="shared" si="2"/>
        <v>1249.1487204803966</v>
      </c>
      <c r="AI59" s="34">
        <f>PXIL!J59</f>
        <v>0</v>
      </c>
      <c r="AJ59" s="34">
        <f>PXIL!P59</f>
        <v>0</v>
      </c>
      <c r="AK59" s="34">
        <f>RTM_IEX!J59</f>
        <v>34.81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5.6262724935732651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6.357432902863561</v>
      </c>
      <c r="M60">
        <f>EDWPCL!W60</f>
        <v>0</v>
      </c>
      <c r="N60">
        <f>'MSW BWN'!W60</f>
        <v>5.258335999999999</v>
      </c>
      <c r="O60">
        <f>TPDDL_ISGS_exbus!DM60</f>
        <v>696.56037277660073</v>
      </c>
      <c r="P60" s="36">
        <v>75.127128936105166</v>
      </c>
      <c r="Q60" s="36">
        <v>26.76</v>
      </c>
      <c r="R60" s="38">
        <v>24.2</v>
      </c>
      <c r="S60" s="38">
        <v>0</v>
      </c>
      <c r="T60" s="37">
        <f>SUMPRODUCT(LTA!J60:AN60,LTA!J$101:AN$101,LTA!J$105:AN$105)</f>
        <v>106.73</v>
      </c>
      <c r="U60" s="37">
        <f>SUMPRODUCT(LTA!J60:AN60,LTA!J$102:AN$102,LTA!J$105:AN$105)</f>
        <v>333.92309599999999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8.31</v>
      </c>
      <c r="AB60" s="75">
        <f>-STOA!P60</f>
        <v>-100</v>
      </c>
      <c r="AC60">
        <f t="shared" si="0"/>
        <v>12.362227793005705</v>
      </c>
      <c r="AD60">
        <f t="shared" si="1"/>
        <v>1258.4844413161368</v>
      </c>
      <c r="AE60">
        <f>'IDT-1'!F60</f>
        <v>0</v>
      </c>
      <c r="AF60" s="24"/>
      <c r="AG60">
        <f t="shared" si="2"/>
        <v>1258.4844413161368</v>
      </c>
      <c r="AI60" s="34">
        <f>PXIL!J60</f>
        <v>0</v>
      </c>
      <c r="AJ60" s="34">
        <f>PXIL!P60</f>
        <v>0</v>
      </c>
      <c r="AK60" s="34">
        <f>RTM_IEX!J60</f>
        <v>16.440000000000001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7.8382753403933441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6.1286951151038744</v>
      </c>
      <c r="M61">
        <f>EDWPCL!W61</f>
        <v>0</v>
      </c>
      <c r="N61">
        <f>'MSW BWN'!W61</f>
        <v>5.2303039999999994</v>
      </c>
      <c r="O61">
        <f>TPDDL_ISGS_exbus!DM61</f>
        <v>718.56241388890317</v>
      </c>
      <c r="P61" s="36">
        <v>75.127128936105166</v>
      </c>
      <c r="Q61" s="36">
        <v>26.76</v>
      </c>
      <c r="R61" s="38">
        <v>24.2</v>
      </c>
      <c r="S61" s="38">
        <v>0</v>
      </c>
      <c r="T61" s="37">
        <f>SUMPRODUCT(LTA!J61:AN61,LTA!J$101:AN$101,LTA!J$105:AN$105)</f>
        <v>104.94</v>
      </c>
      <c r="U61" s="37">
        <f>SUMPRODUCT(LTA!J61:AN61,LTA!J$102:AN$102,LTA!J$105:AN$105)</f>
        <v>331.34148399999998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8.31</v>
      </c>
      <c r="AB61" s="75">
        <f>-STOA!P61</f>
        <v>-100</v>
      </c>
      <c r="AC61">
        <f t="shared" si="0"/>
        <v>12.624187355245153</v>
      </c>
      <c r="AD61">
        <f t="shared" si="1"/>
        <v>1289.4081439252604</v>
      </c>
      <c r="AE61">
        <f>'IDT-1'!F61</f>
        <v>0</v>
      </c>
      <c r="AF61" s="24"/>
      <c r="AG61">
        <f t="shared" si="2"/>
        <v>1289.4081439252604</v>
      </c>
      <c r="AI61" s="34">
        <f>PXIL!J61</f>
        <v>0</v>
      </c>
      <c r="AJ61" s="34">
        <f>PXIL!P61</f>
        <v>0</v>
      </c>
      <c r="AK61" s="34">
        <f>RTM_IEX!J61</f>
        <v>28.04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7.8382753403933441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5.816806288601911</v>
      </c>
      <c r="M62">
        <f>EDWPCL!W62</f>
        <v>0</v>
      </c>
      <c r="N62">
        <f>'MSW BWN'!W62</f>
        <v>5.1578879999999998</v>
      </c>
      <c r="O62">
        <f>TPDDL_ISGS_exbus!DM62</f>
        <v>735.05883853349246</v>
      </c>
      <c r="P62" s="36">
        <v>75.127128936105166</v>
      </c>
      <c r="Q62" s="36">
        <v>26.76</v>
      </c>
      <c r="R62" s="38">
        <v>24.2</v>
      </c>
      <c r="S62" s="38">
        <v>0</v>
      </c>
      <c r="T62" s="37">
        <f>SUMPRODUCT(LTA!J62:AN62,LTA!J$101:AN$101,LTA!J$105:AN$105)</f>
        <v>98.91</v>
      </c>
      <c r="U62" s="37">
        <f>SUMPRODUCT(LTA!J62:AN62,LTA!J$102:AN$102,LTA!J$105:AN$105)</f>
        <v>324.957292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8.31</v>
      </c>
      <c r="AB62" s="75">
        <f>-STOA!P62</f>
        <v>-100</v>
      </c>
      <c r="AC62">
        <f t="shared" si="0"/>
        <v>12.647185948917087</v>
      </c>
      <c r="AD62">
        <f t="shared" si="1"/>
        <v>1292.1230731496757</v>
      </c>
      <c r="AE62">
        <f>'IDT-1'!F62</f>
        <v>0</v>
      </c>
      <c r="AF62" s="24"/>
      <c r="AG62">
        <f t="shared" si="2"/>
        <v>1292.1230731496757</v>
      </c>
      <c r="AI62" s="34">
        <f>PXIL!J62</f>
        <v>0</v>
      </c>
      <c r="AJ62" s="34">
        <f>PXIL!P62</f>
        <v>0</v>
      </c>
      <c r="AK62" s="34">
        <f>RTM_IEX!J62</f>
        <v>27.08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7.8382753403933441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6.294272880404268</v>
      </c>
      <c r="M63">
        <f>EDWPCL!W63</f>
        <v>0</v>
      </c>
      <c r="N63">
        <f>'MSW BWN'!W63</f>
        <v>5.2303039999999994</v>
      </c>
      <c r="O63">
        <f>TPDDL_ISGS_exbus!DM63</f>
        <v>733.87667177322487</v>
      </c>
      <c r="P63" s="36">
        <v>75.127128936105166</v>
      </c>
      <c r="Q63" s="36">
        <v>26.76</v>
      </c>
      <c r="R63" s="38">
        <v>24.2</v>
      </c>
      <c r="S63" s="38">
        <v>0</v>
      </c>
      <c r="T63" s="37">
        <f>SUMPRODUCT(LTA!J63:AN63,LTA!J$101:AN$101,LTA!J$105:AN$105)</f>
        <v>91.24</v>
      </c>
      <c r="U63" s="37">
        <f>SUMPRODUCT(LTA!J63:AN63,LTA!J$102:AN$102,LTA!J$105:AN$105)</f>
        <v>318.25194399999998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8.2200000000000006</v>
      </c>
      <c r="AB63" s="75">
        <f>-STOA!P63</f>
        <v>-100</v>
      </c>
      <c r="AC63">
        <f t="shared" si="0"/>
        <v>12.609657838701976</v>
      </c>
      <c r="AD63">
        <f t="shared" si="1"/>
        <v>1287.6929690914255</v>
      </c>
      <c r="AE63">
        <f>'IDT-1'!F63</f>
        <v>0</v>
      </c>
      <c r="AF63" s="24"/>
      <c r="AG63">
        <f t="shared" si="2"/>
        <v>1287.6929690914255</v>
      </c>
      <c r="AI63" s="34">
        <f>PXIL!J63</f>
        <v>0</v>
      </c>
      <c r="AJ63" s="34">
        <f>PXIL!P63</f>
        <v>0</v>
      </c>
      <c r="AK63" s="34">
        <f>RTM_IEX!J63</f>
        <v>37.71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6.5757683741648112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6.2844222346996075</v>
      </c>
      <c r="M64">
        <f>EDWPCL!W64</f>
        <v>0</v>
      </c>
      <c r="N64">
        <f>'MSW BWN'!W64</f>
        <v>5.1076639999999998</v>
      </c>
      <c r="O64">
        <f>TPDDL_ISGS_exbus!DM64</f>
        <v>746.44489757946394</v>
      </c>
      <c r="P64" s="36">
        <v>75.127128936105166</v>
      </c>
      <c r="Q64" s="36">
        <v>26.76</v>
      </c>
      <c r="R64" s="38">
        <v>24.2</v>
      </c>
      <c r="S64" s="38">
        <v>0</v>
      </c>
      <c r="T64" s="37">
        <f>SUMPRODUCT(LTA!J64:AN64,LTA!J$101:AN$101,LTA!J$105:AN$105)</f>
        <v>85.4</v>
      </c>
      <c r="U64" s="37">
        <f>SUMPRODUCT(LTA!J64:AN64,LTA!J$102:AN$102,LTA!J$105:AN$105)</f>
        <v>307.86334399999998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8.2200000000000006</v>
      </c>
      <c r="AB64" s="75">
        <f>-STOA!P64</f>
        <v>-100</v>
      </c>
      <c r="AC64">
        <f t="shared" si="0"/>
        <v>12.591552715534148</v>
      </c>
      <c r="AD64">
        <f t="shared" si="1"/>
        <v>1285.5557024088992</v>
      </c>
      <c r="AE64">
        <f>'IDT-1'!F64</f>
        <v>0</v>
      </c>
      <c r="AF64" s="24"/>
      <c r="AG64">
        <f t="shared" si="2"/>
        <v>1285.5557024088992</v>
      </c>
      <c r="AI64" s="34">
        <f>PXIL!J64</f>
        <v>0</v>
      </c>
      <c r="AJ64" s="34">
        <f>PXIL!P64</f>
        <v>0</v>
      </c>
      <c r="AK64" s="34">
        <f>RTM_IEX!J64</f>
        <v>40.61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6.5757683741648112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6.5862995167187854</v>
      </c>
      <c r="M65">
        <f>EDWPCL!W65</f>
        <v>0</v>
      </c>
      <c r="N65">
        <f>'MSW BWN'!W65</f>
        <v>5.1356959999999994</v>
      </c>
      <c r="O65">
        <f>TPDDL_ISGS_exbus!DM65</f>
        <v>765.55563513347192</v>
      </c>
      <c r="P65" s="36">
        <v>75.127128936105166</v>
      </c>
      <c r="Q65" s="36">
        <v>26.76</v>
      </c>
      <c r="R65" s="38">
        <v>24.2</v>
      </c>
      <c r="S65" s="38">
        <v>0</v>
      </c>
      <c r="T65" s="37">
        <f>SUMPRODUCT(LTA!J65:AN65,LTA!J$101:AN$101,LTA!J$105:AN$105)</f>
        <v>79.37</v>
      </c>
      <c r="U65" s="37">
        <f>SUMPRODUCT(LTA!J65:AN65,LTA!J$102:AN$102,LTA!J$105:AN$105)</f>
        <v>293.81752399999999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8.2200000000000006</v>
      </c>
      <c r="AB65" s="75">
        <f>-STOA!P65</f>
        <v>-100</v>
      </c>
      <c r="AC65">
        <f t="shared" si="0"/>
        <v>12.667445260956777</v>
      </c>
      <c r="AD65">
        <f t="shared" si="1"/>
        <v>1294.5146366995039</v>
      </c>
      <c r="AE65">
        <f>'IDT-1'!F65</f>
        <v>0</v>
      </c>
      <c r="AF65" s="24"/>
      <c r="AG65">
        <f t="shared" si="2"/>
        <v>1294.5146366995039</v>
      </c>
      <c r="AI65" s="34">
        <f>PXIL!J65</f>
        <v>0</v>
      </c>
      <c r="AJ65" s="34">
        <f>PXIL!P65</f>
        <v>0</v>
      </c>
      <c r="AK65" s="34">
        <f>RTM_IEX!J65</f>
        <v>50.28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6.5757683741648112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6.3368624368332407</v>
      </c>
      <c r="M66">
        <f>EDWPCL!W66</f>
        <v>0</v>
      </c>
      <c r="N66">
        <f>'MSW BWN'!W66</f>
        <v>5.208111999999999</v>
      </c>
      <c r="O66">
        <f>TPDDL_ISGS_exbus!DM66</f>
        <v>780.05845112632346</v>
      </c>
      <c r="P66" s="36">
        <v>75.127128936105166</v>
      </c>
      <c r="Q66" s="36">
        <v>26.76</v>
      </c>
      <c r="R66" s="38">
        <v>24.2</v>
      </c>
      <c r="S66" s="38">
        <v>0</v>
      </c>
      <c r="T66" s="37">
        <f>SUMPRODUCT(LTA!J66:AN66,LTA!J$101:AN$101,LTA!J$105:AN$105)</f>
        <v>71.14</v>
      </c>
      <c r="U66" s="37">
        <f>SUMPRODUCT(LTA!J66:AN66,LTA!J$102:AN$102,LTA!J$105:AN$105)</f>
        <v>283.90517199999999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8.2200000000000006</v>
      </c>
      <c r="AB66" s="75">
        <f>-STOA!P66</f>
        <v>-100</v>
      </c>
      <c r="AC66">
        <f t="shared" si="0"/>
        <v>12.65983018142569</v>
      </c>
      <c r="AD66">
        <f t="shared" si="1"/>
        <v>1293.6156946920012</v>
      </c>
      <c r="AE66">
        <f>'IDT-1'!F66</f>
        <v>0</v>
      </c>
      <c r="AF66" s="24"/>
      <c r="AG66">
        <f t="shared" si="2"/>
        <v>1293.6156946920012</v>
      </c>
      <c r="AI66" s="34">
        <f>PXIL!J66</f>
        <v>0</v>
      </c>
      <c r="AJ66" s="34">
        <f>PXIL!P66</f>
        <v>0</v>
      </c>
      <c r="AK66" s="34">
        <f>RTM_IEX!J66</f>
        <v>53.19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6.5757683741648112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57.52</v>
      </c>
      <c r="J67">
        <f>Bawana_RLNG!T67</f>
        <v>0</v>
      </c>
      <c r="K67">
        <f>Bawana_Spot!T67</f>
        <v>0</v>
      </c>
      <c r="L67">
        <f>TWOMCL!S67</f>
        <v>6.5606749017405956</v>
      </c>
      <c r="M67">
        <f>EDWPCL!W67</f>
        <v>0</v>
      </c>
      <c r="N67">
        <f>'MSW BWN'!W67</f>
        <v>5.2022719999999989</v>
      </c>
      <c r="O67">
        <f>TPDDL_ISGS_exbus!DM67</f>
        <v>799.6866725682504</v>
      </c>
      <c r="P67" s="36">
        <v>69.13</v>
      </c>
      <c r="Q67" s="36">
        <v>26.76</v>
      </c>
      <c r="R67" s="38">
        <v>24.2</v>
      </c>
      <c r="S67" s="38">
        <v>0</v>
      </c>
      <c r="T67" s="37">
        <f>SUMPRODUCT(LTA!J67:AN67,LTA!J$101:AN$101,LTA!J$105:AN$105)</f>
        <v>59.94</v>
      </c>
      <c r="U67" s="37">
        <f>SUMPRODUCT(LTA!J67:AN67,LTA!J$102:AN$102,LTA!J$105:AN$105)</f>
        <v>273.98117999999999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8.2200000000000006</v>
      </c>
      <c r="AB67" s="75">
        <f>-STOA!P67</f>
        <v>-100</v>
      </c>
      <c r="AC67">
        <f t="shared" si="0"/>
        <v>12.558064794379817</v>
      </c>
      <c r="AD67">
        <f t="shared" si="1"/>
        <v>1281.602533049776</v>
      </c>
      <c r="AE67">
        <f>'IDT-1'!F67</f>
        <v>0</v>
      </c>
      <c r="AF67" s="24"/>
      <c r="AG67">
        <f t="shared" si="2"/>
        <v>1281.602533049776</v>
      </c>
      <c r="AI67" s="34">
        <f>PXIL!J67</f>
        <v>0</v>
      </c>
      <c r="AJ67" s="34">
        <f>PXIL!P67</f>
        <v>0</v>
      </c>
      <c r="AK67" s="34">
        <f>RTM_IEX!J67</f>
        <v>48.35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6.5757683741648112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57.52</v>
      </c>
      <c r="J68">
        <f>Bawana_RLNG!T68</f>
        <v>0</v>
      </c>
      <c r="K68">
        <f>Bawana_Spot!T68</f>
        <v>0</v>
      </c>
      <c r="L68">
        <f>TWOMCL!S68</f>
        <v>6.5862995167187854</v>
      </c>
      <c r="M68">
        <f>EDWPCL!W68</f>
        <v>0</v>
      </c>
      <c r="N68">
        <f>'MSW BWN'!W68</f>
        <v>5.0854719999999993</v>
      </c>
      <c r="O68">
        <f>TPDDL_ISGS_exbus!DM68</f>
        <v>815.15411756851779</v>
      </c>
      <c r="P68" s="36">
        <v>69.13</v>
      </c>
      <c r="Q68" s="36">
        <v>26.76</v>
      </c>
      <c r="R68" s="38">
        <v>24.2</v>
      </c>
      <c r="S68" s="38">
        <v>0</v>
      </c>
      <c r="T68" s="37">
        <f>SUMPRODUCT(LTA!J68:AN68,LTA!J$101:AN$101,LTA!J$105:AN$105)</f>
        <v>51.78</v>
      </c>
      <c r="U68" s="37">
        <f>SUMPRODUCT(LTA!J68:AN68,LTA!J$102:AN$102,LTA!J$105:AN$105)</f>
        <v>267.63074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8.2200000000000006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12.540977763147879</v>
      </c>
      <c r="AD68">
        <f t="shared" ref="AD68:AD98" si="4">SUM(B68:AB68,AI68:AV68)-AC68</f>
        <v>1279.5854496962538</v>
      </c>
      <c r="AE68">
        <f>'IDT-1'!F68</f>
        <v>0</v>
      </c>
      <c r="AF68" s="24"/>
      <c r="AG68">
        <f t="shared" ref="AG68:AG98" si="5">SUM(AD68:AF68)</f>
        <v>1279.5854496962538</v>
      </c>
      <c r="AI68" s="34">
        <f>PXIL!J68</f>
        <v>0</v>
      </c>
      <c r="AJ68" s="34">
        <f>PXIL!P68</f>
        <v>0</v>
      </c>
      <c r="AK68" s="34">
        <f>RTM_IEX!J68</f>
        <v>45.45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6.5757683741648112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69.606928202638898</v>
      </c>
      <c r="J69">
        <f>Bawana_RLNG!T69</f>
        <v>0</v>
      </c>
      <c r="K69">
        <f>Bawana_Spot!T69</f>
        <v>0</v>
      </c>
      <c r="L69">
        <f>TWOMCL!S69</f>
        <v>6.5862995167187854</v>
      </c>
      <c r="M69">
        <f>EDWPCL!W69</f>
        <v>0</v>
      </c>
      <c r="N69">
        <f>'MSW BWN'!W69</f>
        <v>5.2256320000000001</v>
      </c>
      <c r="O69">
        <f>TPDDL_ISGS_exbus!DM69</f>
        <v>864.3705506281417</v>
      </c>
      <c r="P69" s="36">
        <v>69.13</v>
      </c>
      <c r="Q69" s="36">
        <v>26.76</v>
      </c>
      <c r="R69" s="38">
        <v>24.2</v>
      </c>
      <c r="S69" s="38">
        <v>0</v>
      </c>
      <c r="T69" s="37">
        <f>SUMPRODUCT(LTA!J69:AN69,LTA!J$101:AN$101,LTA!J$105:AN$105)</f>
        <v>42.71</v>
      </c>
      <c r="U69" s="37">
        <f>SUMPRODUCT(LTA!J69:AN69,LTA!J$102:AN$102,LTA!J$105:AN$105)</f>
        <v>260.32656400000002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8.2200000000000006</v>
      </c>
      <c r="AB69" s="75">
        <f>-STOA!P69</f>
        <v>-100</v>
      </c>
      <c r="AC69">
        <f t="shared" si="3"/>
        <v>12.740892263350887</v>
      </c>
      <c r="AD69">
        <f t="shared" si="4"/>
        <v>1303.1848804583135</v>
      </c>
      <c r="AE69">
        <f>'IDT-1'!F69</f>
        <v>0</v>
      </c>
      <c r="AF69" s="24"/>
      <c r="AG69">
        <f t="shared" si="5"/>
        <v>1303.1848804583135</v>
      </c>
      <c r="AI69" s="34">
        <f>PXIL!J69</f>
        <v>0</v>
      </c>
      <c r="AJ69" s="34">
        <f>PXIL!P69</f>
        <v>0</v>
      </c>
      <c r="AK69" s="34">
        <f>RTM_IEX!J69</f>
        <v>24.18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6.5757683741648112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69.606928202638898</v>
      </c>
      <c r="J70">
        <f>Bawana_RLNG!T70</f>
        <v>0</v>
      </c>
      <c r="K70">
        <f>Bawana_Spot!T70</f>
        <v>0</v>
      </c>
      <c r="L70">
        <f>TWOMCL!S70</f>
        <v>6.5862995167187854</v>
      </c>
      <c r="M70">
        <f>EDWPCL!W70</f>
        <v>0</v>
      </c>
      <c r="N70">
        <f>'MSW BWN'!W70</f>
        <v>5.3143999999999982</v>
      </c>
      <c r="O70">
        <f>TPDDL_ISGS_exbus!DM70</f>
        <v>865.35937394152211</v>
      </c>
      <c r="P70" s="36">
        <v>69.13</v>
      </c>
      <c r="Q70" s="36">
        <v>26.76</v>
      </c>
      <c r="R70" s="38">
        <v>24.2</v>
      </c>
      <c r="S70" s="38">
        <v>0</v>
      </c>
      <c r="T70" s="37">
        <f>SUMPRODUCT(LTA!J70:AN70,LTA!J$101:AN$101,LTA!J$105:AN$105)</f>
        <v>34.630000000000003</v>
      </c>
      <c r="U70" s="37">
        <f>SUMPRODUCT(LTA!J70:AN70,LTA!J$102:AN$102,LTA!J$105:AN$105)</f>
        <v>253.06104799999997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8.2200000000000006</v>
      </c>
      <c r="AB70" s="75">
        <f>-STOA!P70</f>
        <v>-100</v>
      </c>
      <c r="AC70">
        <f t="shared" si="3"/>
        <v>12.718481695983282</v>
      </c>
      <c r="AD70">
        <f t="shared" si="4"/>
        <v>1300.5393663390616</v>
      </c>
      <c r="AE70">
        <f>'IDT-1'!F70</f>
        <v>0</v>
      </c>
      <c r="AF70" s="24"/>
      <c r="AG70">
        <f t="shared" si="5"/>
        <v>1300.5393663390616</v>
      </c>
      <c r="AI70" s="34">
        <f>PXIL!J70</f>
        <v>0</v>
      </c>
      <c r="AJ70" s="34">
        <f>PXIL!P70</f>
        <v>0</v>
      </c>
      <c r="AK70" s="34">
        <f>RTM_IEX!J70</f>
        <v>35.78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6.5757683741648112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69.609047156252132</v>
      </c>
      <c r="J71">
        <f>Bawana_RLNG!T71</f>
        <v>0</v>
      </c>
      <c r="K71">
        <f>Bawana_Spot!T71</f>
        <v>0</v>
      </c>
      <c r="L71">
        <f>TWOMCL!S71</f>
        <v>6.5862995167187854</v>
      </c>
      <c r="M71">
        <f>EDWPCL!W71</f>
        <v>0</v>
      </c>
      <c r="N71">
        <f>'MSW BWN'!W71</f>
        <v>5.1462079999999988</v>
      </c>
      <c r="O71">
        <f>TPDDL_ISGS_exbus!DM71</f>
        <v>878.97766175628271</v>
      </c>
      <c r="P71" s="36">
        <v>69.13</v>
      </c>
      <c r="Q71" s="36">
        <v>23.14</v>
      </c>
      <c r="R71" s="38">
        <v>20.420000000000002</v>
      </c>
      <c r="S71" s="38">
        <v>0</v>
      </c>
      <c r="T71" s="37">
        <f>SUMPRODUCT(LTA!J71:AN71,LTA!J$101:AN$101,LTA!J$105:AN$105)</f>
        <v>25.59</v>
      </c>
      <c r="U71" s="37">
        <f>SUMPRODUCT(LTA!J71:AN71,LTA!J$102:AN$102,LTA!J$105:AN$105)</f>
        <v>246.03394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8.2200000000000006</v>
      </c>
      <c r="AB71" s="75">
        <f>-STOA!P71</f>
        <v>-100</v>
      </c>
      <c r="AC71">
        <f t="shared" si="3"/>
        <v>12.634356592837623</v>
      </c>
      <c r="AD71">
        <f t="shared" si="4"/>
        <v>1290.608598210581</v>
      </c>
      <c r="AE71">
        <f>'IDT-1'!F71</f>
        <v>0</v>
      </c>
      <c r="AF71" s="24"/>
      <c r="AG71">
        <f t="shared" si="5"/>
        <v>1290.608598210581</v>
      </c>
      <c r="AI71" s="34">
        <f>PXIL!J71</f>
        <v>0</v>
      </c>
      <c r="AJ71" s="34">
        <f>PXIL!P71</f>
        <v>0</v>
      </c>
      <c r="AK71" s="34">
        <f>RTM_IEX!J71</f>
        <v>35.78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6.5757683741648112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69.609047156252132</v>
      </c>
      <c r="J72">
        <f>Bawana_RLNG!T72</f>
        <v>0</v>
      </c>
      <c r="K72">
        <f>Bawana_Spot!T72</f>
        <v>0</v>
      </c>
      <c r="L72">
        <f>TWOMCL!S72</f>
        <v>6.5511139809096033</v>
      </c>
      <c r="M72">
        <f>EDWPCL!W72</f>
        <v>0</v>
      </c>
      <c r="N72">
        <f>'MSW BWN'!W72</f>
        <v>5.1975999999999996</v>
      </c>
      <c r="O72">
        <f>TPDDL_ISGS_exbus!DM72</f>
        <v>886.25866012870847</v>
      </c>
      <c r="P72" s="36">
        <v>69.13</v>
      </c>
      <c r="Q72" s="36">
        <v>23.14</v>
      </c>
      <c r="R72" s="38">
        <v>15.229999999999999</v>
      </c>
      <c r="S72" s="38">
        <v>0</v>
      </c>
      <c r="T72" s="37">
        <f>SUMPRODUCT(LTA!J72:AN72,LTA!J$101:AN$101,LTA!J$105:AN$105)</f>
        <v>19.48</v>
      </c>
      <c r="U72" s="37">
        <f>SUMPRODUCT(LTA!J72:AN72,LTA!J$102:AN$102,LTA!J$105:AN$105)</f>
        <v>238.89887600000003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8.2200000000000006</v>
      </c>
      <c r="AB72" s="75">
        <f>-STOA!P72</f>
        <v>-100</v>
      </c>
      <c r="AC72">
        <f t="shared" si="3"/>
        <v>12.6300905758652</v>
      </c>
      <c r="AD72">
        <f t="shared" si="4"/>
        <v>1290.10500506417</v>
      </c>
      <c r="AE72">
        <f>'IDT-1'!F72</f>
        <v>0</v>
      </c>
      <c r="AF72" s="24"/>
      <c r="AG72">
        <f t="shared" si="5"/>
        <v>1290.10500506417</v>
      </c>
      <c r="AI72" s="34">
        <f>PXIL!J72</f>
        <v>0</v>
      </c>
      <c r="AJ72" s="34">
        <f>PXIL!P72</f>
        <v>0</v>
      </c>
      <c r="AK72" s="34">
        <f>RTM_IEX!J72</f>
        <v>46.41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6.5757683741648112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69.609078684402093</v>
      </c>
      <c r="J73">
        <f>Bawana_RLNG!T73</f>
        <v>0</v>
      </c>
      <c r="K73">
        <f>Bawana_Spot!T73</f>
        <v>0</v>
      </c>
      <c r="L73">
        <f>TWOMCL!S73</f>
        <v>6.4394250421111741</v>
      </c>
      <c r="M73">
        <f>EDWPCL!W73</f>
        <v>0</v>
      </c>
      <c r="N73">
        <f>'MSW BWN'!W73</f>
        <v>4.3893439999999995</v>
      </c>
      <c r="O73">
        <f>TPDDL_ISGS_exbus!DM73</f>
        <v>904.20507155403482</v>
      </c>
      <c r="P73" s="36">
        <v>69.13</v>
      </c>
      <c r="Q73" s="36">
        <v>23.14</v>
      </c>
      <c r="R73" s="38">
        <v>8.4625451263537901</v>
      </c>
      <c r="S73" s="38">
        <v>0</v>
      </c>
      <c r="T73" s="37">
        <f>SUMPRODUCT(LTA!J73:AN73,LTA!J$101:AN$101,LTA!J$105:AN$105)</f>
        <v>14.370000000000001</v>
      </c>
      <c r="U73" s="37">
        <f>SUMPRODUCT(LTA!J73:AN73,LTA!J$102:AN$102,LTA!J$105:AN$105)</f>
        <v>231.05917199999999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8.2200000000000006</v>
      </c>
      <c r="AB73" s="75">
        <f>-STOA!P73</f>
        <v>-100</v>
      </c>
      <c r="AC73">
        <f t="shared" si="3"/>
        <v>12.623785024649866</v>
      </c>
      <c r="AD73">
        <f t="shared" si="4"/>
        <v>1289.3606497564167</v>
      </c>
      <c r="AE73">
        <f>'IDT-1'!F73</f>
        <v>0</v>
      </c>
      <c r="AF73" s="24"/>
      <c r="AG73">
        <f t="shared" si="5"/>
        <v>1289.3606497564167</v>
      </c>
      <c r="AI73" s="34">
        <f>PXIL!J73</f>
        <v>0</v>
      </c>
      <c r="AJ73" s="34">
        <f>PXIL!P73</f>
        <v>0</v>
      </c>
      <c r="AK73" s="34">
        <f>RTM_IEX!J73</f>
        <v>48.35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6.5757683741648112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69.609078684402093</v>
      </c>
      <c r="J74">
        <f>Bawana_RLNG!T74</f>
        <v>0</v>
      </c>
      <c r="K74">
        <f>Bawana_Spot!T74</f>
        <v>0</v>
      </c>
      <c r="L74">
        <f>TWOMCL!S74</f>
        <v>6.4949073554183059</v>
      </c>
      <c r="M74">
        <f>EDWPCL!W74</f>
        <v>0</v>
      </c>
      <c r="N74">
        <f>'MSW BWN'!W74</f>
        <v>4.4512479999999996</v>
      </c>
      <c r="O74">
        <f>TPDDL_ISGS_exbus!DM74</f>
        <v>918.80025452408529</v>
      </c>
      <c r="P74" s="36">
        <v>69.13</v>
      </c>
      <c r="Q74" s="36">
        <v>23.14</v>
      </c>
      <c r="R74" s="38">
        <v>3.3999999999999995</v>
      </c>
      <c r="S74" s="38">
        <v>0</v>
      </c>
      <c r="T74" s="37">
        <f>SUMPRODUCT(LTA!J74:AN74,LTA!J$101:AN$101,LTA!J$105:AN$105)</f>
        <v>9.379999999999999</v>
      </c>
      <c r="U74" s="37">
        <f>SUMPRODUCT(LTA!J74:AN74,LTA!J$102:AN$102,LTA!J$105:AN$105)</f>
        <v>225.62354000000002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8.2200000000000006</v>
      </c>
      <c r="AB74" s="75">
        <f>-STOA!P74</f>
        <v>-100</v>
      </c>
      <c r="AC74">
        <f t="shared" si="3"/>
        <v>12.617269918768701</v>
      </c>
      <c r="AD74">
        <f t="shared" si="4"/>
        <v>1288.5915570193019</v>
      </c>
      <c r="AE74">
        <f>'IDT-1'!F74</f>
        <v>0</v>
      </c>
      <c r="AF74" s="24"/>
      <c r="AG74">
        <f t="shared" si="5"/>
        <v>1288.5915570193019</v>
      </c>
      <c r="AI74" s="34">
        <f>PXIL!J74</f>
        <v>0</v>
      </c>
      <c r="AJ74" s="34">
        <f>PXIL!P74</f>
        <v>0</v>
      </c>
      <c r="AK74" s="34">
        <f>RTM_IEX!J74</f>
        <v>48.35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6.6642316258351899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6.2628377316114561</v>
      </c>
      <c r="M75">
        <f>EDWPCL!W75</f>
        <v>0</v>
      </c>
      <c r="N75">
        <f>'MSW BWN'!W75</f>
        <v>5.3599519999999998</v>
      </c>
      <c r="O75">
        <f>TPDDL_ISGS_exbus!DM75</f>
        <v>928.46289779401616</v>
      </c>
      <c r="P75" s="36">
        <v>69.13</v>
      </c>
      <c r="Q75" s="36">
        <v>23.14</v>
      </c>
      <c r="R75" s="38">
        <v>0</v>
      </c>
      <c r="S75" s="38">
        <v>0</v>
      </c>
      <c r="T75" s="37">
        <f>SUMPRODUCT(LTA!J75:AN75,LTA!J$101:AN$101,LTA!J$105:AN$105)</f>
        <v>4.51</v>
      </c>
      <c r="U75" s="37">
        <f>SUMPRODUCT(LTA!J75:AN75,LTA!J$102:AN$102,LTA!J$105:AN$105)</f>
        <v>219.622164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8.31</v>
      </c>
      <c r="AB75" s="75">
        <f>-STOA!P75</f>
        <v>-100</v>
      </c>
      <c r="AC75">
        <f t="shared" si="3"/>
        <v>12.170451122961195</v>
      </c>
      <c r="AD75">
        <f t="shared" si="4"/>
        <v>1235.8456620285017</v>
      </c>
      <c r="AE75">
        <f>'IDT-1'!F75</f>
        <v>0</v>
      </c>
      <c r="AF75" s="24"/>
      <c r="AG75">
        <f t="shared" si="5"/>
        <v>1235.8456620285017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6.6642316258351899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6.5862995167187854</v>
      </c>
      <c r="M76">
        <f>EDWPCL!W76</f>
        <v>0</v>
      </c>
      <c r="N76">
        <f>'MSW BWN'!W76</f>
        <v>5.4323679999999994</v>
      </c>
      <c r="O76">
        <f>TPDDL_ISGS_exbus!DM76</f>
        <v>931.17345711335145</v>
      </c>
      <c r="P76" s="36">
        <v>69.13</v>
      </c>
      <c r="Q76" s="36">
        <v>23.14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216.58149199999997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8.31</v>
      </c>
      <c r="AB76" s="75">
        <f>-STOA!P76</f>
        <v>-100</v>
      </c>
      <c r="AC76">
        <f t="shared" si="3"/>
        <v>12.133119549838513</v>
      </c>
      <c r="AD76">
        <f t="shared" si="4"/>
        <v>1231.4387587060671</v>
      </c>
      <c r="AE76">
        <f>'IDT-1'!F76</f>
        <v>0</v>
      </c>
      <c r="AF76" s="24"/>
      <c r="AG76">
        <f t="shared" si="5"/>
        <v>1231.4387587060671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8.0340299999999996</v>
      </c>
      <c r="E77">
        <f>GT_NG!T77</f>
        <v>6.6642316258351899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6.5862995167187854</v>
      </c>
      <c r="M77">
        <f>EDWPCL!W77</f>
        <v>0</v>
      </c>
      <c r="N77">
        <f>'MSW BWN'!W77</f>
        <v>5.4218559999999991</v>
      </c>
      <c r="O77">
        <f>TPDDL_ISGS_exbus!DM77</f>
        <v>931.17510175169366</v>
      </c>
      <c r="P77" s="36">
        <v>69.13</v>
      </c>
      <c r="Q77" s="36">
        <v>23.14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214.54839199999998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-6</v>
      </c>
      <c r="AA77" s="75">
        <f>STOA!J77</f>
        <v>8.31</v>
      </c>
      <c r="AB77" s="75">
        <f>-STOA!P77</f>
        <v>-100</v>
      </c>
      <c r="AC77">
        <f t="shared" si="3"/>
        <v>12.663821970349922</v>
      </c>
      <c r="AD77">
        <f t="shared" si="4"/>
        <v>1282.0360889238978</v>
      </c>
      <c r="AE77">
        <f>'IDT-1'!F77</f>
        <v>0</v>
      </c>
      <c r="AF77" s="24"/>
      <c r="AG77">
        <f t="shared" si="5"/>
        <v>1282.0360889238978</v>
      </c>
      <c r="AI77" s="34">
        <f>PXIL!J77</f>
        <v>0</v>
      </c>
      <c r="AJ77" s="34">
        <f>PXIL!P77</f>
        <v>0</v>
      </c>
      <c r="AK77" s="34">
        <f>RTM_IEX!J77</f>
        <v>59.17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8.0340299999999996</v>
      </c>
      <c r="E78">
        <f>GT_NG!T78</f>
        <v>9.0418193717277475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6.5862995167187854</v>
      </c>
      <c r="M78">
        <f>EDWPCL!W78</f>
        <v>0</v>
      </c>
      <c r="N78">
        <f>'MSW BWN'!W78</f>
        <v>5.365791999999999</v>
      </c>
      <c r="O78">
        <f>TPDDL_ISGS_exbus!DM78</f>
        <v>931.175087079734</v>
      </c>
      <c r="P78" s="36">
        <v>69.13</v>
      </c>
      <c r="Q78" s="36">
        <v>23.14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214.32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8.31</v>
      </c>
      <c r="AB78" s="75">
        <f>-STOA!P78</f>
        <v>-100</v>
      </c>
      <c r="AC78">
        <f t="shared" si="3"/>
        <v>12.477949207421622</v>
      </c>
      <c r="AD78">
        <f t="shared" si="4"/>
        <v>1272.1450787607587</v>
      </c>
      <c r="AE78">
        <f>'IDT-1'!F78</f>
        <v>0</v>
      </c>
      <c r="AF78" s="24"/>
      <c r="AG78">
        <f t="shared" si="5"/>
        <v>1272.1450787607587</v>
      </c>
      <c r="AI78" s="34">
        <f>PXIL!J78</f>
        <v>0</v>
      </c>
      <c r="AJ78" s="34">
        <f>PXIL!P78</f>
        <v>0</v>
      </c>
      <c r="AK78" s="34">
        <f>RTM_IEX!J78</f>
        <v>41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8.0340299999999996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6.1531768669286935</v>
      </c>
      <c r="M79">
        <f>EDWPCL!W79</f>
        <v>0</v>
      </c>
      <c r="N79">
        <f>'MSW BWN'!W79</f>
        <v>5.354111999999998</v>
      </c>
      <c r="O79">
        <f>TPDDL_ISGS_exbus!DM79</f>
        <v>752.70683677486795</v>
      </c>
      <c r="P79" s="36">
        <v>69.13</v>
      </c>
      <c r="Q79" s="36">
        <v>23.14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214.08999999999997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8.31</v>
      </c>
      <c r="AB79" s="75">
        <f>-STOA!P79</f>
        <v>-100</v>
      </c>
      <c r="AC79">
        <f t="shared" si="3"/>
        <v>11.851604279879997</v>
      </c>
      <c r="AD79">
        <f t="shared" si="4"/>
        <v>1198.2065513619166</v>
      </c>
      <c r="AE79">
        <f>'IDT-1'!F79</f>
        <v>0</v>
      </c>
      <c r="AF79" s="24"/>
      <c r="AG79">
        <f t="shared" si="5"/>
        <v>1198.2065513619166</v>
      </c>
      <c r="AI79" s="34">
        <f>PXIL!J79</f>
        <v>0</v>
      </c>
      <c r="AJ79" s="34">
        <f>PXIL!P79</f>
        <v>0</v>
      </c>
      <c r="AK79" s="34">
        <f>RTM_IEX!J79</f>
        <v>154.62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6.2970252667041002</v>
      </c>
      <c r="M80">
        <f>EDWPCL!W80</f>
        <v>0</v>
      </c>
      <c r="N80">
        <f>'MSW BWN'!W80</f>
        <v>5.3763039999999993</v>
      </c>
      <c r="O80">
        <f>TPDDL_ISGS_exbus!DM80</f>
        <v>736.95404424876642</v>
      </c>
      <c r="P80" s="36">
        <v>69.13</v>
      </c>
      <c r="Q80" s="36">
        <v>23.14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213.92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8.31</v>
      </c>
      <c r="AB80" s="75">
        <f>-STOA!P80</f>
        <v>-100</v>
      </c>
      <c r="AC80">
        <f t="shared" si="3"/>
        <v>11.962595562018858</v>
      </c>
      <c r="AD80">
        <f t="shared" si="4"/>
        <v>1211.3088079534516</v>
      </c>
      <c r="AE80">
        <f>'IDT-1'!F80</f>
        <v>0</v>
      </c>
      <c r="AF80" s="24"/>
      <c r="AG80">
        <f t="shared" si="5"/>
        <v>1211.3088079534516</v>
      </c>
      <c r="AI80" s="34">
        <f>PXIL!J80</f>
        <v>0</v>
      </c>
      <c r="AJ80" s="34">
        <f>PXIL!P80</f>
        <v>0</v>
      </c>
      <c r="AK80" s="34">
        <f>RTM_IEX!J80</f>
        <v>183.59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6.5862995167187854</v>
      </c>
      <c r="M81">
        <f>EDWPCL!W81</f>
        <v>0</v>
      </c>
      <c r="N81">
        <f>'MSW BWN'!W81</f>
        <v>5.2980479999999979</v>
      </c>
      <c r="O81">
        <f>TPDDL_ISGS_exbus!DM81</f>
        <v>845.30456082350133</v>
      </c>
      <c r="P81" s="36">
        <v>69.13</v>
      </c>
      <c r="Q81" s="36">
        <v>23.14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213.75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8.31</v>
      </c>
      <c r="AB81" s="75">
        <f>-STOA!P81</f>
        <v>-100</v>
      </c>
      <c r="AC81">
        <f t="shared" si="3"/>
        <v>12.223092454546755</v>
      </c>
      <c r="AD81">
        <f t="shared" si="4"/>
        <v>1242.0598458856734</v>
      </c>
      <c r="AE81">
        <f>'IDT-1'!F81</f>
        <v>0</v>
      </c>
      <c r="AF81" s="24"/>
      <c r="AG81">
        <f t="shared" si="5"/>
        <v>1242.0598458856734</v>
      </c>
      <c r="AI81" s="34">
        <f>PXIL!J81</f>
        <v>0</v>
      </c>
      <c r="AJ81" s="34">
        <f>PXIL!P81</f>
        <v>0</v>
      </c>
      <c r="AK81" s="34">
        <f>RTM_IEX!J81</f>
        <v>106.21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6.1959112857944998</v>
      </c>
      <c r="M82">
        <f>EDWPCL!W82</f>
        <v>0</v>
      </c>
      <c r="N82">
        <f>'MSW BWN'!W82</f>
        <v>5.2536639999999997</v>
      </c>
      <c r="O82">
        <f>TPDDL_ISGS_exbus!DM82</f>
        <v>891.65236973522588</v>
      </c>
      <c r="P82" s="36">
        <v>69.13</v>
      </c>
      <c r="Q82" s="36">
        <v>23.14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213.42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-12</v>
      </c>
      <c r="AA82" s="75">
        <f>STOA!J82</f>
        <v>8.31</v>
      </c>
      <c r="AB82" s="75">
        <f>-STOA!P82</f>
        <v>-100</v>
      </c>
      <c r="AC82">
        <f t="shared" si="3"/>
        <v>12.579711855364147</v>
      </c>
      <c r="AD82">
        <f t="shared" si="4"/>
        <v>1260.0562631656564</v>
      </c>
      <c r="AE82">
        <f>'IDT-1'!F82</f>
        <v>0</v>
      </c>
      <c r="AF82" s="24"/>
      <c r="AG82">
        <f t="shared" si="5"/>
        <v>1260.0562631656564</v>
      </c>
      <c r="AI82" s="34">
        <f>PXIL!J82</f>
        <v>0</v>
      </c>
      <c r="AJ82" s="34">
        <f>PXIL!P82</f>
        <v>0</v>
      </c>
      <c r="AK82" s="34">
        <f>RTM_IEX!J82</f>
        <v>90.98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68.52</v>
      </c>
      <c r="J83">
        <f>Bawana_RLNG!T83</f>
        <v>0</v>
      </c>
      <c r="K83">
        <f>Bawana_Spot!T83</f>
        <v>0</v>
      </c>
      <c r="L83">
        <f>TWOMCL!S83</f>
        <v>6.2971701291409339</v>
      </c>
      <c r="M83">
        <f>EDWPCL!W83</f>
        <v>0</v>
      </c>
      <c r="N83">
        <f>'MSW BWN'!W83</f>
        <v>5.2022719999999989</v>
      </c>
      <c r="O83">
        <f>TPDDL_ISGS_exbus!DM83</f>
        <v>877.84770516758431</v>
      </c>
      <c r="P83" s="36">
        <v>69.13</v>
      </c>
      <c r="Q83" s="36">
        <v>23.14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213.07999999999998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8.4</v>
      </c>
      <c r="AB83" s="75">
        <f>-STOA!P83</f>
        <v>-200</v>
      </c>
      <c r="AC83">
        <f t="shared" si="3"/>
        <v>13.664073434270307</v>
      </c>
      <c r="AD83">
        <f t="shared" si="4"/>
        <v>1211.317103862455</v>
      </c>
      <c r="AE83">
        <f>'IDT-1'!F83</f>
        <v>0</v>
      </c>
      <c r="AF83" s="24"/>
      <c r="AG83">
        <f t="shared" si="5"/>
        <v>1211.317103862455</v>
      </c>
      <c r="AI83" s="34">
        <f>PXIL!J83</f>
        <v>0</v>
      </c>
      <c r="AJ83" s="34">
        <f>PXIL!P83</f>
        <v>0</v>
      </c>
      <c r="AK83" s="34">
        <f>RTM_IEX!J83</f>
        <v>145.33000000000001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68.52</v>
      </c>
      <c r="J84">
        <f>Bawana_RLNG!T84</f>
        <v>0</v>
      </c>
      <c r="K84">
        <f>Bawana_Spot!T84</f>
        <v>0</v>
      </c>
      <c r="L84">
        <f>TWOMCL!S84</f>
        <v>6.5862995167187854</v>
      </c>
      <c r="M84">
        <f>EDWPCL!W84</f>
        <v>0</v>
      </c>
      <c r="N84">
        <f>'MSW BWN'!W84</f>
        <v>5.3984959999999997</v>
      </c>
      <c r="O84">
        <f>TPDDL_ISGS_exbus!DM84</f>
        <v>864.26730163346519</v>
      </c>
      <c r="P84" s="36">
        <v>69.13</v>
      </c>
      <c r="Q84" s="36">
        <v>23.14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212.24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8.4</v>
      </c>
      <c r="AB84" s="75">
        <f>-STOA!P84</f>
        <v>-200</v>
      </c>
      <c r="AC84">
        <f t="shared" si="3"/>
        <v>13.474191013039359</v>
      </c>
      <c r="AD84">
        <f t="shared" si="4"/>
        <v>1188.9019361371447</v>
      </c>
      <c r="AE84">
        <f>'IDT-1'!F84</f>
        <v>0</v>
      </c>
      <c r="AF84" s="24"/>
      <c r="AG84">
        <f t="shared" si="5"/>
        <v>1188.9019361371447</v>
      </c>
      <c r="AI84" s="34">
        <f>PXIL!J84</f>
        <v>0</v>
      </c>
      <c r="AJ84" s="34">
        <f>PXIL!P84</f>
        <v>0</v>
      </c>
      <c r="AK84" s="34">
        <f>RTM_IEX!J84</f>
        <v>136.66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68.52</v>
      </c>
      <c r="J85">
        <f>Bawana_RLNG!T85</f>
        <v>0</v>
      </c>
      <c r="K85">
        <f>Bawana_Spot!T85</f>
        <v>0</v>
      </c>
      <c r="L85">
        <f>TWOMCL!S85</f>
        <v>6.5862995167187854</v>
      </c>
      <c r="M85">
        <f>EDWPCL!W85</f>
        <v>0</v>
      </c>
      <c r="N85">
        <f>'MSW BWN'!W85</f>
        <v>5.4101759999999981</v>
      </c>
      <c r="O85">
        <f>TPDDL_ISGS_exbus!DM85</f>
        <v>863.33190112457146</v>
      </c>
      <c r="P85" s="36">
        <v>69.13</v>
      </c>
      <c r="Q85" s="36">
        <v>23.14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211.74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8.4</v>
      </c>
      <c r="AB85" s="75">
        <f>-STOA!P85</f>
        <v>-200</v>
      </c>
      <c r="AC85">
        <f t="shared" si="3"/>
        <v>12.744451760764653</v>
      </c>
      <c r="AD85">
        <f t="shared" si="4"/>
        <v>1102.7579548805259</v>
      </c>
      <c r="AE85">
        <f>'IDT-1'!F85</f>
        <v>0</v>
      </c>
      <c r="AF85" s="24"/>
      <c r="AG85">
        <f t="shared" si="5"/>
        <v>1102.7579548805259</v>
      </c>
      <c r="AI85" s="34">
        <f>PXIL!J85</f>
        <v>0</v>
      </c>
      <c r="AJ85" s="34">
        <f>PXIL!P85</f>
        <v>0</v>
      </c>
      <c r="AK85" s="34">
        <f>RTM_IEX!J85</f>
        <v>51.21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68.52</v>
      </c>
      <c r="J86">
        <f>Bawana_RLNG!T86</f>
        <v>0</v>
      </c>
      <c r="K86">
        <f>Bawana_Spot!T86</f>
        <v>0</v>
      </c>
      <c r="L86">
        <f>TWOMCL!S86</f>
        <v>6.5862995167187854</v>
      </c>
      <c r="M86">
        <f>EDWPCL!W86</f>
        <v>0</v>
      </c>
      <c r="N86">
        <f>'MSW BWN'!W86</f>
        <v>5.4498879999999996</v>
      </c>
      <c r="O86">
        <f>TPDDL_ISGS_exbus!DM86</f>
        <v>859.81778444457143</v>
      </c>
      <c r="P86" s="36">
        <v>69.13</v>
      </c>
      <c r="Q86" s="36">
        <v>23.14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211.24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8.4</v>
      </c>
      <c r="AB86" s="75">
        <f>-STOA!P86</f>
        <v>-200</v>
      </c>
      <c r="AC86">
        <f t="shared" si="3"/>
        <v>12.593382761452652</v>
      </c>
      <c r="AD86">
        <f t="shared" si="4"/>
        <v>1084.9246191998377</v>
      </c>
      <c r="AE86">
        <f>'IDT-1'!F86</f>
        <v>0</v>
      </c>
      <c r="AF86" s="24"/>
      <c r="AG86">
        <f t="shared" si="5"/>
        <v>1084.9246191998377</v>
      </c>
      <c r="AI86" s="34">
        <f>PXIL!J86</f>
        <v>0</v>
      </c>
      <c r="AJ86" s="34">
        <f>PXIL!P86</f>
        <v>0</v>
      </c>
      <c r="AK86" s="34">
        <f>RTM_IEX!J86</f>
        <v>37.200000000000003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68.52</v>
      </c>
      <c r="J87">
        <f>Bawana_RLNG!T87</f>
        <v>0</v>
      </c>
      <c r="K87">
        <f>Bawana_Spot!T87</f>
        <v>0</v>
      </c>
      <c r="L87">
        <f>TWOMCL!S87</f>
        <v>6.5862995167187854</v>
      </c>
      <c r="M87">
        <f>EDWPCL!W87</f>
        <v>0</v>
      </c>
      <c r="N87">
        <f>'MSW BWN'!W87</f>
        <v>5.4720799999999992</v>
      </c>
      <c r="O87">
        <f>TPDDL_ISGS_exbus!DM87</f>
        <v>855.64757503523208</v>
      </c>
      <c r="P87" s="36">
        <v>69.13</v>
      </c>
      <c r="Q87" s="36">
        <v>23.14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228.45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10.7</v>
      </c>
      <c r="AB87" s="75">
        <f>-STOA!P87</f>
        <v>-200</v>
      </c>
      <c r="AC87">
        <f t="shared" si="3"/>
        <v>12.562424254262204</v>
      </c>
      <c r="AD87">
        <f t="shared" si="4"/>
        <v>1045.1175602976889</v>
      </c>
      <c r="AE87">
        <f>'IDT-1'!F87</f>
        <v>0</v>
      </c>
      <c r="AF87" s="24"/>
      <c r="AG87">
        <f t="shared" si="5"/>
        <v>1045.1175602976889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-18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68.52</v>
      </c>
      <c r="J88">
        <f>Bawana_RLNG!T88</f>
        <v>0</v>
      </c>
      <c r="K88">
        <f>Bawana_Spot!T88</f>
        <v>0</v>
      </c>
      <c r="L88">
        <f>TWOMCL!S88</f>
        <v>6.4718742279618207</v>
      </c>
      <c r="M88">
        <f>EDWPCL!W88</f>
        <v>0</v>
      </c>
      <c r="N88">
        <f>'MSW BWN'!W88</f>
        <v>5.4101759999999981</v>
      </c>
      <c r="O88">
        <f>TPDDL_ISGS_exbus!DM88</f>
        <v>848.22588892387421</v>
      </c>
      <c r="P88" s="36">
        <v>69.13</v>
      </c>
      <c r="Q88" s="36">
        <v>23.14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236.35999999999999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10.7</v>
      </c>
      <c r="AB88" s="75">
        <f>-STOA!P88</f>
        <v>-200</v>
      </c>
      <c r="AC88">
        <f t="shared" si="3"/>
        <v>12.581987240351015</v>
      </c>
      <c r="AD88">
        <f t="shared" si="4"/>
        <v>1043.4099819114849</v>
      </c>
      <c r="AE88">
        <f>'IDT-1'!F88</f>
        <v>0</v>
      </c>
      <c r="AF88" s="24"/>
      <c r="AG88">
        <f t="shared" si="5"/>
        <v>1043.4099819114849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68.52</v>
      </c>
      <c r="J89">
        <f>Bawana_RLNG!T89</f>
        <v>0</v>
      </c>
      <c r="K89">
        <f>Bawana_Spot!T89</f>
        <v>0</v>
      </c>
      <c r="L89">
        <f>TWOMCL!S89</f>
        <v>6.5483615946097702</v>
      </c>
      <c r="M89">
        <f>EDWPCL!W89</f>
        <v>0</v>
      </c>
      <c r="N89">
        <f>'MSW BWN'!W89</f>
        <v>5.4825919999999986</v>
      </c>
      <c r="O89">
        <f>TPDDL_ISGS_exbus!DM89</f>
        <v>848.03587225535728</v>
      </c>
      <c r="P89" s="36">
        <v>69.13</v>
      </c>
      <c r="Q89" s="36">
        <v>23.14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236.71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10.7</v>
      </c>
      <c r="AB89" s="75">
        <f>-STOA!P89</f>
        <v>-200</v>
      </c>
      <c r="AC89">
        <f t="shared" si="3"/>
        <v>12.587862734117536</v>
      </c>
      <c r="AD89">
        <f t="shared" si="4"/>
        <v>1084.2729931158494</v>
      </c>
      <c r="AE89">
        <f>'IDT-1'!F89</f>
        <v>0</v>
      </c>
      <c r="AF89" s="24"/>
      <c r="AG89">
        <f t="shared" si="5"/>
        <v>1084.2729931158494</v>
      </c>
      <c r="AI89" s="34">
        <f>PXIL!J89</f>
        <v>0</v>
      </c>
      <c r="AJ89" s="34">
        <f>PXIL!P89</f>
        <v>0</v>
      </c>
      <c r="AK89" s="34">
        <f>RTM_IEX!J89</f>
        <v>20.56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8.0340299999999996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68.52</v>
      </c>
      <c r="J90">
        <f>Bawana_RLNG!T90</f>
        <v>0</v>
      </c>
      <c r="K90">
        <f>Bawana_Spot!T90</f>
        <v>0</v>
      </c>
      <c r="L90">
        <f>TWOMCL!S90</f>
        <v>6.5862995167187854</v>
      </c>
      <c r="M90">
        <f>EDWPCL!W90</f>
        <v>0</v>
      </c>
      <c r="N90">
        <f>'MSW BWN'!W90</f>
        <v>5.4218559999999991</v>
      </c>
      <c r="O90">
        <f>TPDDL_ISGS_exbus!DM90</f>
        <v>843.64412962016752</v>
      </c>
      <c r="P90" s="36">
        <v>69.13</v>
      </c>
      <c r="Q90" s="36">
        <v>23.14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246.21999999999997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10.7</v>
      </c>
      <c r="AB90" s="75">
        <f>-STOA!P90</f>
        <v>-200</v>
      </c>
      <c r="AC90">
        <f t="shared" si="3"/>
        <v>12.572116592127658</v>
      </c>
      <c r="AD90">
        <f t="shared" si="4"/>
        <v>1082.4141985447586</v>
      </c>
      <c r="AE90">
        <f>'IDT-1'!F90</f>
        <v>0</v>
      </c>
      <c r="AF90" s="24"/>
      <c r="AG90">
        <f t="shared" si="5"/>
        <v>1082.4141985447586</v>
      </c>
      <c r="AI90" s="34">
        <f>PXIL!J90</f>
        <v>0</v>
      </c>
      <c r="AJ90" s="34">
        <f>PXIL!P90</f>
        <v>0</v>
      </c>
      <c r="AK90" s="34">
        <f>RTM_IEX!J90</f>
        <v>13.59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8.0340299999999996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69.608993384187116</v>
      </c>
      <c r="J91">
        <f>Bawana_RLNG!T91</f>
        <v>0</v>
      </c>
      <c r="K91">
        <f>Bawana_Spot!T91</f>
        <v>0</v>
      </c>
      <c r="L91">
        <f>TWOMCL!S91</f>
        <v>6.5862995167187854</v>
      </c>
      <c r="M91">
        <f>EDWPCL!W91</f>
        <v>0</v>
      </c>
      <c r="N91">
        <f>'MSW BWN'!W91</f>
        <v>5.4662399999999982</v>
      </c>
      <c r="O91">
        <f>TPDDL_ISGS_exbus!DM91</f>
        <v>839.022432129344</v>
      </c>
      <c r="P91" s="36">
        <v>69.13</v>
      </c>
      <c r="Q91" s="36">
        <v>23.14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257.74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10.52</v>
      </c>
      <c r="AB91" s="75">
        <f>-STOA!P91</f>
        <v>-200</v>
      </c>
      <c r="AC91">
        <f t="shared" si="3"/>
        <v>12.607158703231914</v>
      </c>
      <c r="AD91">
        <f t="shared" si="4"/>
        <v>1086.550836327018</v>
      </c>
      <c r="AE91">
        <f>'IDT-1'!F91</f>
        <v>0</v>
      </c>
      <c r="AF91" s="24"/>
      <c r="AG91">
        <f t="shared" si="5"/>
        <v>1086.550836327018</v>
      </c>
      <c r="AI91" s="34">
        <f>PXIL!J91</f>
        <v>0</v>
      </c>
      <c r="AJ91" s="34">
        <f>PXIL!P91</f>
        <v>0</v>
      </c>
      <c r="AK91" s="34">
        <f>RTM_IEX!J91</f>
        <v>9.91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8.0340299999999996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69.608993384187116</v>
      </c>
      <c r="J92">
        <f>Bawana_RLNG!T92</f>
        <v>0</v>
      </c>
      <c r="K92">
        <f>Bawana_Spot!T92</f>
        <v>0</v>
      </c>
      <c r="L92">
        <f>TWOMCL!S92</f>
        <v>6.5862995167187854</v>
      </c>
      <c r="M92">
        <f>EDWPCL!W92</f>
        <v>0</v>
      </c>
      <c r="N92">
        <f>'MSW BWN'!W92</f>
        <v>5.3038879999999997</v>
      </c>
      <c r="O92">
        <f>TPDDL_ISGS_exbus!DM92</f>
        <v>839.04387534699572</v>
      </c>
      <c r="P92" s="36">
        <v>69.13</v>
      </c>
      <c r="Q92" s="36">
        <v>23.14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268.2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10.52</v>
      </c>
      <c r="AB92" s="75">
        <f>-STOA!P92</f>
        <v>-200</v>
      </c>
      <c r="AC92">
        <f t="shared" si="3"/>
        <v>12.646463069460186</v>
      </c>
      <c r="AD92">
        <f t="shared" si="4"/>
        <v>1091.1906231784415</v>
      </c>
      <c r="AE92">
        <f>'IDT-1'!F92</f>
        <v>0</v>
      </c>
      <c r="AF92" s="24"/>
      <c r="AG92">
        <f t="shared" si="5"/>
        <v>1091.1906231784415</v>
      </c>
      <c r="AI92" s="34">
        <f>PXIL!J92</f>
        <v>0</v>
      </c>
      <c r="AJ92" s="34">
        <f>PXIL!P92</f>
        <v>0</v>
      </c>
      <c r="AK92" s="34">
        <f>RTM_IEX!J92</f>
        <v>4.2699999999999996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8.0340299999999996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69.608993384187116</v>
      </c>
      <c r="J93">
        <f>Bawana_RLNG!T93</f>
        <v>0</v>
      </c>
      <c r="K93">
        <f>Bawana_Spot!T93</f>
        <v>0</v>
      </c>
      <c r="L93">
        <f>TWOMCL!S93</f>
        <v>6.5416979225154428</v>
      </c>
      <c r="M93">
        <f>EDWPCL!W93</f>
        <v>0</v>
      </c>
      <c r="N93">
        <f>'MSW BWN'!W93</f>
        <v>5.3599519999999998</v>
      </c>
      <c r="O93">
        <f>TPDDL_ISGS_exbus!DM93</f>
        <v>838.24654454193387</v>
      </c>
      <c r="P93" s="36">
        <v>69.13</v>
      </c>
      <c r="Q93" s="36">
        <v>23.14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278.51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10.52</v>
      </c>
      <c r="AB93" s="75">
        <f>-STOA!P93</f>
        <v>-200</v>
      </c>
      <c r="AC93">
        <f t="shared" si="3"/>
        <v>12.826136298504583</v>
      </c>
      <c r="AD93">
        <f t="shared" si="4"/>
        <v>1080.265081550132</v>
      </c>
      <c r="AE93">
        <f>'IDT-1'!F93</f>
        <v>0</v>
      </c>
      <c r="AF93" s="24"/>
      <c r="AG93">
        <f t="shared" si="5"/>
        <v>1080.265081550132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-16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8.0340299999999996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69.608993384187116</v>
      </c>
      <c r="J94">
        <f>Bawana_RLNG!T94</f>
        <v>0</v>
      </c>
      <c r="K94">
        <f>Bawana_Spot!T94</f>
        <v>0</v>
      </c>
      <c r="L94">
        <f>TWOMCL!S94</f>
        <v>6.2553048848961277</v>
      </c>
      <c r="M94">
        <f>EDWPCL!W94</f>
        <v>0</v>
      </c>
      <c r="N94">
        <f>'MSW BWN'!W94</f>
        <v>5.3879839999999994</v>
      </c>
      <c r="O94">
        <f>TPDDL_ISGS_exbus!DM94</f>
        <v>841.38689320175263</v>
      </c>
      <c r="P94" s="36">
        <v>69.13</v>
      </c>
      <c r="Q94" s="36">
        <v>23.14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292.22000000000008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10.52</v>
      </c>
      <c r="AB94" s="75">
        <f>-STOA!P94</f>
        <v>-200</v>
      </c>
      <c r="AC94">
        <f t="shared" si="3"/>
        <v>13.092576360404397</v>
      </c>
      <c r="AD94">
        <f t="shared" si="4"/>
        <v>1081.5906291104316</v>
      </c>
      <c r="AE94">
        <f>'IDT-1'!F94</f>
        <v>0</v>
      </c>
      <c r="AF94" s="24"/>
      <c r="AG94">
        <f t="shared" si="5"/>
        <v>1081.5906291104316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-31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8.0340299999999996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69.608993384187116</v>
      </c>
      <c r="J95">
        <f>Bawana_RLNG!T95</f>
        <v>0</v>
      </c>
      <c r="K95">
        <f>Bawana_Spot!T95</f>
        <v>0</v>
      </c>
      <c r="L95">
        <f>TWOMCL!S95</f>
        <v>6.5862995167187854</v>
      </c>
      <c r="M95">
        <f>EDWPCL!W95</f>
        <v>0</v>
      </c>
      <c r="N95">
        <f>'MSW BWN'!W95</f>
        <v>5.3097279999999989</v>
      </c>
      <c r="O95">
        <f>TPDDL_ISGS_exbus!DM95</f>
        <v>844.39251222011535</v>
      </c>
      <c r="P95" s="36">
        <v>69.13</v>
      </c>
      <c r="Q95" s="36">
        <v>23.14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292.34000000000003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10.52</v>
      </c>
      <c r="AB95" s="75">
        <f>-STOA!P95</f>
        <v>-200</v>
      </c>
      <c r="AC95">
        <f t="shared" si="3"/>
        <v>13.332733507788181</v>
      </c>
      <c r="AD95">
        <f t="shared" si="4"/>
        <v>1059.7288296132331</v>
      </c>
      <c r="AE95">
        <f>'IDT-1'!F95</f>
        <v>0</v>
      </c>
      <c r="AF95" s="24"/>
      <c r="AG95">
        <f t="shared" si="5"/>
        <v>1059.7288296132331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-56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8.0340299999999996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49.999999999999986</v>
      </c>
      <c r="J96">
        <f>Bawana_RLNG!T96</f>
        <v>0</v>
      </c>
      <c r="K96">
        <f>Bawana_Spot!T96</f>
        <v>0</v>
      </c>
      <c r="L96">
        <f>TWOMCL!S96</f>
        <v>6.5862995167187854</v>
      </c>
      <c r="M96">
        <f>EDWPCL!W96</f>
        <v>0</v>
      </c>
      <c r="N96">
        <f>'MSW BWN'!W96</f>
        <v>5.0901439999999987</v>
      </c>
      <c r="O96">
        <f>TPDDL_ISGS_exbus!DM96</f>
        <v>844.39251222011535</v>
      </c>
      <c r="P96" s="36">
        <v>69.13</v>
      </c>
      <c r="Q96" s="36">
        <v>23.14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292.51000000000005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10.52</v>
      </c>
      <c r="AB96" s="75">
        <f>-STOA!P96</f>
        <v>-200</v>
      </c>
      <c r="AC96">
        <f t="shared" si="3"/>
        <v>13.049005249612561</v>
      </c>
      <c r="AD96">
        <f t="shared" si="4"/>
        <v>1054.3539804872216</v>
      </c>
      <c r="AE96">
        <f>'IDT-1'!F96</f>
        <v>0</v>
      </c>
      <c r="AF96" s="24"/>
      <c r="AG96">
        <f t="shared" si="5"/>
        <v>1054.3539804872216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-42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8.0340299999999996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49.999999999999986</v>
      </c>
      <c r="J97">
        <f>Bawana_RLNG!T97</f>
        <v>0</v>
      </c>
      <c r="K97">
        <f>Bawana_Spot!T97</f>
        <v>0</v>
      </c>
      <c r="L97">
        <f>TWOMCL!S97</f>
        <v>6.2628377316114561</v>
      </c>
      <c r="M97">
        <f>EDWPCL!W97</f>
        <v>0</v>
      </c>
      <c r="N97">
        <f>'MSW BWN'!W97</f>
        <v>5.1415359999999994</v>
      </c>
      <c r="O97">
        <f>TPDDL_ISGS_exbus!DM97</f>
        <v>837.79465076122574</v>
      </c>
      <c r="P97" s="36">
        <v>69.13</v>
      </c>
      <c r="Q97" s="36">
        <v>23.14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292.68000000000006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10.52</v>
      </c>
      <c r="AB97" s="75">
        <f>-STOA!P97</f>
        <v>-200</v>
      </c>
      <c r="AC97">
        <f t="shared" si="3"/>
        <v>13.619591498804775</v>
      </c>
      <c r="AD97">
        <f t="shared" si="4"/>
        <v>973.08346299403229</v>
      </c>
      <c r="AE97">
        <f>'IDT-1'!F97</f>
        <v>0</v>
      </c>
      <c r="AF97" s="24"/>
      <c r="AG97">
        <f t="shared" si="5"/>
        <v>973.08346299403229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-116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8.0340299999999996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49.999999999999986</v>
      </c>
      <c r="J98">
        <f>Bawana_RLNG!T98</f>
        <v>0</v>
      </c>
      <c r="K98">
        <f>Bawana_Spot!T98</f>
        <v>0</v>
      </c>
      <c r="L98">
        <f>TWOMCL!S98</f>
        <v>6.5862995167187854</v>
      </c>
      <c r="M98">
        <f>EDWPCL!W98</f>
        <v>0</v>
      </c>
      <c r="N98">
        <f>'MSW BWN'!W98</f>
        <v>5.2197919999999991</v>
      </c>
      <c r="O98">
        <f>TPDDL_ISGS_exbus!DM98</f>
        <v>830.40953458498484</v>
      </c>
      <c r="P98" s="36">
        <v>69.13</v>
      </c>
      <c r="Q98" s="36">
        <v>23.14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292.84000000000003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10.52</v>
      </c>
      <c r="AB98" s="75">
        <f>-STOA!P98</f>
        <v>-200</v>
      </c>
      <c r="AC98">
        <f t="shared" si="3"/>
        <v>13.630044214118367</v>
      </c>
      <c r="AD98">
        <f t="shared" si="4"/>
        <v>958.24961188758527</v>
      </c>
      <c r="AE98">
        <f>'IDT-1'!F98</f>
        <v>0</v>
      </c>
      <c r="AF98" s="24"/>
      <c r="AG98">
        <f t="shared" si="5"/>
        <v>958.24961188758527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-124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0.19281672000000002</v>
      </c>
      <c r="E99">
        <f t="shared" si="6"/>
        <v>3.3244805902489558E-2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1.4149637474517922</v>
      </c>
      <c r="J99">
        <f t="shared" si="6"/>
        <v>0</v>
      </c>
      <c r="K99">
        <f t="shared" si="6"/>
        <v>0</v>
      </c>
      <c r="L99">
        <f t="shared" si="6"/>
        <v>0.15525643414407073</v>
      </c>
      <c r="M99">
        <f t="shared" si="6"/>
        <v>0</v>
      </c>
      <c r="N99">
        <f t="shared" si="6"/>
        <v>0.12658579599999994</v>
      </c>
      <c r="O99">
        <f t="shared" si="6"/>
        <v>17.940727819229643</v>
      </c>
      <c r="P99" s="36">
        <f t="shared" si="6"/>
        <v>1.7550740629776833</v>
      </c>
      <c r="Q99" s="36">
        <f t="shared" si="6"/>
        <v>0.61689999999999956</v>
      </c>
      <c r="R99" s="38">
        <f>SUM(R3:R98)/4000</f>
        <v>0.25322563757241096</v>
      </c>
      <c r="S99" s="38">
        <f t="shared" si="6"/>
        <v>0</v>
      </c>
      <c r="T99" s="37">
        <f t="shared" si="6"/>
        <v>0.81324500000000011</v>
      </c>
      <c r="U99" s="37">
        <f t="shared" si="6"/>
        <v>6.2610641310000013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-0.17</v>
      </c>
      <c r="AA99" s="75">
        <f t="shared" si="6"/>
        <v>0.20198999999999992</v>
      </c>
      <c r="AB99" s="75">
        <f t="shared" si="6"/>
        <v>-3.4</v>
      </c>
      <c r="AC99">
        <f t="shared" si="6"/>
        <v>0.28796484786931226</v>
      </c>
      <c r="AD99">
        <f t="shared" si="6"/>
        <v>26.210236806408776</v>
      </c>
      <c r="AE99">
        <f t="shared" si="6"/>
        <v>-3.1331999999999999E-2</v>
      </c>
      <c r="AG99">
        <f t="shared" si="6"/>
        <v>26.178904806408777</v>
      </c>
      <c r="AI99">
        <f t="shared" si="6"/>
        <v>0</v>
      </c>
      <c r="AJ99">
        <f t="shared" si="6"/>
        <v>0</v>
      </c>
      <c r="AK99">
        <f t="shared" si="6"/>
        <v>0.6083575</v>
      </c>
      <c r="AL99">
        <f t="shared" si="6"/>
        <v>-0.30525000000000002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1.29762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0.93717079999999986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48.35</v>
      </c>
      <c r="AB3" s="75">
        <f>-STOA!Q3</f>
        <v>0</v>
      </c>
      <c r="AC3">
        <f>SUMIF(B3:AB3,"&gt;0")*$AC$2-SUMIF(B3:AB3,"&lt;0")*($AC$2/(1-$AC$2))+SUMIF(AI3:AR3,"&gt;0")*$AC$2-SUMIF(AI3:AR3,"&lt;0")*($AC$2/(1-$AC$2))</f>
        <v>0.82928824272000001</v>
      </c>
      <c r="AD3">
        <f>SUM(B3:AB3,AI3:AV3)-AC3</f>
        <v>97.895502557280011</v>
      </c>
      <c r="AE3">
        <f>'IDT-1'!E3</f>
        <v>0</v>
      </c>
      <c r="AF3" s="24"/>
      <c r="AG3">
        <f>SUM(AD3:AF3)</f>
        <v>97.895502557280011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25.14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0.95569839999999984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48.35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0.82944387456000002</v>
      </c>
      <c r="AD4">
        <f t="shared" ref="AD4:AD67" si="1">SUM(B4:AB4,AI4:AV4)-AC4</f>
        <v>97.913874525440008</v>
      </c>
      <c r="AE4">
        <f>'IDT-1'!E4</f>
        <v>0</v>
      </c>
      <c r="AF4" s="24"/>
      <c r="AG4">
        <f t="shared" ref="AG4:AG67" si="2">SUM(AD4:AF4)</f>
        <v>97.913874525440008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25.14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0.92841599999999969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48.35</v>
      </c>
      <c r="AB5" s="75">
        <f>-STOA!Q5</f>
        <v>0</v>
      </c>
      <c r="AC5">
        <f t="shared" si="0"/>
        <v>0.82115070239999999</v>
      </c>
      <c r="AD5">
        <f t="shared" si="1"/>
        <v>96.93488529759999</v>
      </c>
      <c r="AE5">
        <f>'IDT-1'!E5</f>
        <v>0</v>
      </c>
      <c r="AF5" s="24"/>
      <c r="AG5">
        <f t="shared" si="2"/>
        <v>96.93488529759999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24.18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0.94511119999999993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48.35</v>
      </c>
      <c r="AB6" s="75">
        <f>-STOA!Q6</f>
        <v>0</v>
      </c>
      <c r="AC6">
        <f t="shared" si="0"/>
        <v>0.81314294208000004</v>
      </c>
      <c r="AD6">
        <f t="shared" si="1"/>
        <v>95.989588257920005</v>
      </c>
      <c r="AE6">
        <f>'IDT-1'!E6</f>
        <v>0</v>
      </c>
      <c r="AF6" s="24"/>
      <c r="AG6">
        <f t="shared" si="2"/>
        <v>95.989588257920005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23.21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0.93126639999999983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48.35</v>
      </c>
      <c r="AB7" s="75">
        <f>-STOA!Q7</f>
        <v>0</v>
      </c>
      <c r="AC7">
        <f t="shared" si="0"/>
        <v>0.80487864576000001</v>
      </c>
      <c r="AD7">
        <f t="shared" si="1"/>
        <v>95.014007754239998</v>
      </c>
      <c r="AE7">
        <f>'IDT-1'!E7</f>
        <v>0</v>
      </c>
      <c r="AF7" s="24"/>
      <c r="AG7">
        <f t="shared" si="2"/>
        <v>95.014007754239998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22.24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0.93228439999999979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48.35</v>
      </c>
      <c r="AB8" s="75">
        <f>-STOA!Q8</f>
        <v>0</v>
      </c>
      <c r="AC8">
        <f t="shared" si="0"/>
        <v>0.79673919695999995</v>
      </c>
      <c r="AD8">
        <f t="shared" si="1"/>
        <v>94.053165203039995</v>
      </c>
      <c r="AE8">
        <f>'IDT-1'!E8</f>
        <v>0</v>
      </c>
      <c r="AF8" s="24"/>
      <c r="AG8">
        <f t="shared" si="2"/>
        <v>94.053165203039995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21.27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0.92739799999999972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48.35</v>
      </c>
      <c r="AB9" s="75">
        <f>-STOA!Q9</f>
        <v>0</v>
      </c>
      <c r="AC9">
        <f t="shared" si="0"/>
        <v>0.78863415119999991</v>
      </c>
      <c r="AD9">
        <f t="shared" si="1"/>
        <v>93.096383848800002</v>
      </c>
      <c r="AE9">
        <f>'IDT-1'!E9</f>
        <v>0</v>
      </c>
      <c r="AF9" s="24"/>
      <c r="AG9">
        <f t="shared" si="2"/>
        <v>93.096383848800002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20.309999999999999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0.92637999999999976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48.35</v>
      </c>
      <c r="AB10" s="75">
        <f>-STOA!Q10</f>
        <v>0</v>
      </c>
      <c r="AC10">
        <f t="shared" si="0"/>
        <v>0.78047759999999999</v>
      </c>
      <c r="AD10">
        <f t="shared" si="1"/>
        <v>92.133522400000004</v>
      </c>
      <c r="AE10">
        <f>'IDT-1'!E10</f>
        <v>0</v>
      </c>
      <c r="AF10" s="24"/>
      <c r="AG10">
        <f t="shared" si="2"/>
        <v>92.133522400000004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19.34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0.93045199999999995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48.35</v>
      </c>
      <c r="AB11" s="75">
        <f>-STOA!Q11</f>
        <v>0</v>
      </c>
      <c r="AC11">
        <f t="shared" si="0"/>
        <v>0.77236380479999989</v>
      </c>
      <c r="AD11">
        <f t="shared" si="1"/>
        <v>91.175708195200002</v>
      </c>
      <c r="AE11">
        <f>'IDT-1'!E11</f>
        <v>0</v>
      </c>
      <c r="AF11" s="24"/>
      <c r="AG11">
        <f t="shared" si="2"/>
        <v>91.175708195200002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18.37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0.92149359999999969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48.35</v>
      </c>
      <c r="AB12" s="75">
        <f>-STOA!Q12</f>
        <v>0</v>
      </c>
      <c r="AC12">
        <f t="shared" si="0"/>
        <v>0.76422455423999991</v>
      </c>
      <c r="AD12">
        <f t="shared" si="1"/>
        <v>90.214889045759989</v>
      </c>
      <c r="AE12">
        <f>'IDT-1'!E12</f>
        <v>0</v>
      </c>
      <c r="AF12" s="24"/>
      <c r="AG12">
        <f t="shared" si="2"/>
        <v>90.214889045759989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17.41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0.90601999999999994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48.35</v>
      </c>
      <c r="AB13" s="75">
        <f>-STOA!Q13</f>
        <v>0</v>
      </c>
      <c r="AC13">
        <f t="shared" si="0"/>
        <v>0.76409457599999997</v>
      </c>
      <c r="AD13">
        <f t="shared" si="1"/>
        <v>90.199545423999993</v>
      </c>
      <c r="AE13">
        <f>'IDT-1'!E13</f>
        <v>0</v>
      </c>
      <c r="AF13" s="24"/>
      <c r="AG13">
        <f t="shared" si="2"/>
        <v>90.199545423999993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17.41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0.91966119999999996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48.35</v>
      </c>
      <c r="AB14" s="75">
        <f>-STOA!Q14</f>
        <v>0</v>
      </c>
      <c r="AC14">
        <f t="shared" si="0"/>
        <v>0.75606116207999996</v>
      </c>
      <c r="AD14">
        <f t="shared" si="1"/>
        <v>89.251220037919992</v>
      </c>
      <c r="AE14">
        <f>'IDT-1'!E14</f>
        <v>0</v>
      </c>
      <c r="AF14" s="24"/>
      <c r="AG14">
        <f t="shared" si="2"/>
        <v>89.251220037919992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16.440000000000001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0.92841599999999969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48.35</v>
      </c>
      <c r="AB15" s="75">
        <f>-STOA!Q15</f>
        <v>0</v>
      </c>
      <c r="AC15">
        <f t="shared" si="0"/>
        <v>0.75613470240000002</v>
      </c>
      <c r="AD15">
        <f t="shared" si="1"/>
        <v>89.259901297599995</v>
      </c>
      <c r="AE15">
        <f>'IDT-1'!E15</f>
        <v>0</v>
      </c>
      <c r="AF15" s="24"/>
      <c r="AG15">
        <f t="shared" si="2"/>
        <v>89.259901297599995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16.440000000000001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0.92067919999999992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48.35</v>
      </c>
      <c r="AB16" s="75">
        <f>-STOA!Q16</f>
        <v>0</v>
      </c>
      <c r="AC16">
        <f t="shared" si="0"/>
        <v>0.74792171328000001</v>
      </c>
      <c r="AD16">
        <f t="shared" si="1"/>
        <v>88.290377486720004</v>
      </c>
      <c r="AE16">
        <f>'IDT-1'!E16</f>
        <v>0</v>
      </c>
      <c r="AF16" s="24"/>
      <c r="AG16">
        <f t="shared" si="2"/>
        <v>88.290377486720004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15.47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0.8824023999999997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48.35</v>
      </c>
      <c r="AB17" s="75">
        <f>-STOA!Q17</f>
        <v>0</v>
      </c>
      <c r="AC17">
        <f t="shared" si="0"/>
        <v>0.74760018816000007</v>
      </c>
      <c r="AD17">
        <f t="shared" si="1"/>
        <v>88.252422211839999</v>
      </c>
      <c r="AE17">
        <f>'IDT-1'!E17</f>
        <v>0</v>
      </c>
      <c r="AF17" s="24"/>
      <c r="AG17">
        <f t="shared" si="2"/>
        <v>88.252422211839999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15.47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0.93432039999999983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48.35</v>
      </c>
      <c r="AB18" s="75">
        <f>-STOA!Q18</f>
        <v>0</v>
      </c>
      <c r="AC18">
        <f t="shared" si="0"/>
        <v>0.73997229935999997</v>
      </c>
      <c r="AD18">
        <f t="shared" si="1"/>
        <v>87.351968100640008</v>
      </c>
      <c r="AE18">
        <f>'IDT-1'!E18</f>
        <v>0</v>
      </c>
      <c r="AF18" s="24"/>
      <c r="AG18">
        <f t="shared" si="2"/>
        <v>87.351968100640008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14.51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0.89217519999999984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48.35</v>
      </c>
      <c r="AB19" s="75">
        <f>-STOA!Q19</f>
        <v>0</v>
      </c>
      <c r="AC19">
        <f t="shared" si="0"/>
        <v>0.74768227968000001</v>
      </c>
      <c r="AD19">
        <f t="shared" si="1"/>
        <v>88.262112920319993</v>
      </c>
      <c r="AE19">
        <f>'IDT-1'!E19</f>
        <v>0</v>
      </c>
      <c r="AF19" s="24"/>
      <c r="AG19">
        <f t="shared" si="2"/>
        <v>88.262112920319993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15.47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0.84636519999999993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48.35</v>
      </c>
      <c r="AB20" s="75">
        <f>-STOA!Q20</f>
        <v>0</v>
      </c>
      <c r="AC20">
        <f t="shared" si="0"/>
        <v>0.73923347567999997</v>
      </c>
      <c r="AD20">
        <f t="shared" si="1"/>
        <v>87.264751724320007</v>
      </c>
      <c r="AE20">
        <f>'IDT-1'!E20</f>
        <v>0</v>
      </c>
      <c r="AF20" s="24"/>
      <c r="AG20">
        <f t="shared" si="2"/>
        <v>87.264751724320007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14.51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0.89136079999999995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48.35</v>
      </c>
      <c r="AB21" s="75">
        <f>-STOA!Q21</f>
        <v>0</v>
      </c>
      <c r="AC21">
        <f t="shared" si="0"/>
        <v>0.73961143872000001</v>
      </c>
      <c r="AD21">
        <f t="shared" si="1"/>
        <v>87.309369361280005</v>
      </c>
      <c r="AE21">
        <f>'IDT-1'!E21</f>
        <v>0</v>
      </c>
      <c r="AF21" s="24"/>
      <c r="AG21">
        <f t="shared" si="2"/>
        <v>87.309369361280005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14.51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0.86000639999999995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48.35</v>
      </c>
      <c r="AB22" s="75">
        <f>-STOA!Q22</f>
        <v>0</v>
      </c>
      <c r="AC22">
        <f t="shared" si="0"/>
        <v>0.74741206175999997</v>
      </c>
      <c r="AD22">
        <f t="shared" si="1"/>
        <v>88.230214338239989</v>
      </c>
      <c r="AE22">
        <f>'IDT-1'!E22</f>
        <v>0</v>
      </c>
      <c r="AF22" s="24"/>
      <c r="AG22">
        <f t="shared" si="2"/>
        <v>88.230214338239989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15.47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1.29762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0.87955199999999989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48.35</v>
      </c>
      <c r="AB23" s="75">
        <f>-STOA!Q23</f>
        <v>0</v>
      </c>
      <c r="AC23">
        <f t="shared" si="0"/>
        <v>0.7395122448</v>
      </c>
      <c r="AD23">
        <f t="shared" si="1"/>
        <v>87.297659755200016</v>
      </c>
      <c r="AE23">
        <f>'IDT-1'!E23</f>
        <v>0</v>
      </c>
      <c r="AF23" s="24"/>
      <c r="AG23">
        <f t="shared" si="2"/>
        <v>87.297659755200016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14.51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1.29762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0.96852519999999975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48.35</v>
      </c>
      <c r="AB24" s="75">
        <f>-STOA!Q24</f>
        <v>0</v>
      </c>
      <c r="AC24">
        <f t="shared" si="0"/>
        <v>0.75647161967999998</v>
      </c>
      <c r="AD24">
        <f t="shared" si="1"/>
        <v>89.299673580320004</v>
      </c>
      <c r="AE24">
        <f>'IDT-1'!E24</f>
        <v>0</v>
      </c>
      <c r="AF24" s="24"/>
      <c r="AG24">
        <f t="shared" si="2"/>
        <v>89.299673580320004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16.440000000000001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22.998970226102532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0.99295719999999976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48.35</v>
      </c>
      <c r="AB25" s="75">
        <f>-STOA!Q25</f>
        <v>0</v>
      </c>
      <c r="AC25">
        <f t="shared" si="0"/>
        <v>0.77288019837926114</v>
      </c>
      <c r="AD25">
        <f t="shared" si="1"/>
        <v>91.236667227723274</v>
      </c>
      <c r="AE25">
        <f>'IDT-1'!E25</f>
        <v>0</v>
      </c>
      <c r="AF25" s="24"/>
      <c r="AG25">
        <f t="shared" si="2"/>
        <v>91.236667227723274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18.37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22.998970226102532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0.97137559999999978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48.35</v>
      </c>
      <c r="AB26" s="75">
        <f>-STOA!Q26</f>
        <v>0</v>
      </c>
      <c r="AC26">
        <f t="shared" si="0"/>
        <v>0.78084691293926123</v>
      </c>
      <c r="AD26">
        <f t="shared" si="1"/>
        <v>92.17711891316327</v>
      </c>
      <c r="AE26">
        <f>'IDT-1'!E26</f>
        <v>0</v>
      </c>
      <c r="AF26" s="24"/>
      <c r="AG26">
        <f t="shared" si="2"/>
        <v>92.17711891316327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19.34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1.29762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0.91579279999999985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48.35</v>
      </c>
      <c r="AB27" s="75">
        <f>-STOA!Q27</f>
        <v>0</v>
      </c>
      <c r="AC27">
        <f t="shared" si="0"/>
        <v>0.79660066751999992</v>
      </c>
      <c r="AD27">
        <f t="shared" si="1"/>
        <v>94.036812132479994</v>
      </c>
      <c r="AE27">
        <f>'IDT-1'!E27</f>
        <v>0</v>
      </c>
      <c r="AF27" s="24"/>
      <c r="AG27">
        <f t="shared" si="2"/>
        <v>94.036812132479994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21.27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0.91762519999999981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48.35</v>
      </c>
      <c r="AB28" s="75">
        <f>-STOA!Q28</f>
        <v>0</v>
      </c>
      <c r="AC28">
        <f t="shared" si="0"/>
        <v>0.82912405967999991</v>
      </c>
      <c r="AD28">
        <f t="shared" si="1"/>
        <v>97.876121140319995</v>
      </c>
      <c r="AE28">
        <f>'IDT-1'!E28</f>
        <v>0</v>
      </c>
      <c r="AF28" s="24"/>
      <c r="AG28">
        <f t="shared" si="2"/>
        <v>97.876121140319995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25.14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0.95081199999999977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48.35</v>
      </c>
      <c r="AB29" s="75">
        <f>-STOA!Q29</f>
        <v>0</v>
      </c>
      <c r="AC29">
        <f t="shared" si="0"/>
        <v>0.85376282879999998</v>
      </c>
      <c r="AD29">
        <f t="shared" si="1"/>
        <v>100.78466917119999</v>
      </c>
      <c r="AE29">
        <f>'IDT-1'!E29</f>
        <v>0</v>
      </c>
      <c r="AF29" s="24"/>
      <c r="AG29">
        <f t="shared" si="2"/>
        <v>100.78466917119999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28.04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0.92251159999999977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48.35</v>
      </c>
      <c r="AB30" s="75">
        <f>-STOA!Q30</f>
        <v>0</v>
      </c>
      <c r="AC30">
        <f t="shared" si="0"/>
        <v>0.87788510543999998</v>
      </c>
      <c r="AD30">
        <f t="shared" si="1"/>
        <v>103.63224649455999</v>
      </c>
      <c r="AE30">
        <f>'IDT-1'!E30</f>
        <v>0</v>
      </c>
      <c r="AF30" s="24"/>
      <c r="AG30">
        <f t="shared" si="2"/>
        <v>103.63224649455999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30.94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0.94511119999999993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48.35</v>
      </c>
      <c r="AB31" s="75">
        <f>-STOA!Q31</f>
        <v>0</v>
      </c>
      <c r="AC31">
        <f t="shared" si="0"/>
        <v>0.91873094208000006</v>
      </c>
      <c r="AD31">
        <f t="shared" si="1"/>
        <v>108.45400025792</v>
      </c>
      <c r="AE31">
        <f>'IDT-1'!E31</f>
        <v>0</v>
      </c>
      <c r="AF31" s="24"/>
      <c r="AG31">
        <f t="shared" si="2"/>
        <v>108.45400025792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35.78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0.94307519999999978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48.35</v>
      </c>
      <c r="AB32" s="75">
        <f>-STOA!Q32</f>
        <v>0</v>
      </c>
      <c r="AC32">
        <f t="shared" si="0"/>
        <v>0.95928583967999992</v>
      </c>
      <c r="AD32">
        <f t="shared" si="1"/>
        <v>113.24140936031999</v>
      </c>
      <c r="AE32">
        <f>'IDT-1'!E32</f>
        <v>0</v>
      </c>
      <c r="AF32" s="24"/>
      <c r="AG32">
        <f t="shared" si="2"/>
        <v>113.24140936031999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40.61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0.95977039999999991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48.35</v>
      </c>
      <c r="AB33" s="75">
        <f>-STOA!Q33</f>
        <v>0</v>
      </c>
      <c r="AC33">
        <f t="shared" si="0"/>
        <v>1.0000820793599998</v>
      </c>
      <c r="AD33">
        <f t="shared" si="1"/>
        <v>118.05730832064</v>
      </c>
      <c r="AE33">
        <f>'IDT-1'!E33</f>
        <v>0</v>
      </c>
      <c r="AF33" s="24"/>
      <c r="AG33">
        <f t="shared" si="2"/>
        <v>118.05730832064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45.45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0.96750719999999968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48.35</v>
      </c>
      <c r="AB34" s="75">
        <f>-STOA!Q34</f>
        <v>0</v>
      </c>
      <c r="AC34">
        <f t="shared" si="0"/>
        <v>1.0488670684799999</v>
      </c>
      <c r="AD34">
        <f t="shared" si="1"/>
        <v>123.81626013152001</v>
      </c>
      <c r="AE34">
        <f>'IDT-1'!E34</f>
        <v>0</v>
      </c>
      <c r="AF34" s="24"/>
      <c r="AG34">
        <f t="shared" si="2"/>
        <v>123.81626013152001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51.25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0.93330239999999975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48.35</v>
      </c>
      <c r="AB35" s="75">
        <f>-STOA!Q35</f>
        <v>0</v>
      </c>
      <c r="AC35">
        <f t="shared" si="0"/>
        <v>1.1298077481599997</v>
      </c>
      <c r="AD35">
        <f t="shared" si="1"/>
        <v>133.37111465183997</v>
      </c>
      <c r="AE35">
        <f>'IDT-1'!E35</f>
        <v>0</v>
      </c>
      <c r="AF35" s="24"/>
      <c r="AG35">
        <f t="shared" si="2"/>
        <v>133.37111465183997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60.92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0.94022479999999986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48.35</v>
      </c>
      <c r="AB36" s="75">
        <f>-STOA!Q36</f>
        <v>0</v>
      </c>
      <c r="AC36">
        <f t="shared" si="0"/>
        <v>1.1948818963199999</v>
      </c>
      <c r="AD36">
        <f t="shared" si="1"/>
        <v>141.05296290368</v>
      </c>
      <c r="AE36">
        <f>'IDT-1'!E36</f>
        <v>0</v>
      </c>
      <c r="AF36" s="24"/>
      <c r="AG36">
        <f t="shared" si="2"/>
        <v>141.05296290368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68.66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0.92637999999999976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48.35</v>
      </c>
      <c r="AB37" s="75">
        <f>-STOA!Q37</f>
        <v>0</v>
      </c>
      <c r="AC37">
        <f t="shared" si="0"/>
        <v>1.2515495999999999</v>
      </c>
      <c r="AD37">
        <f t="shared" si="1"/>
        <v>147.7424504</v>
      </c>
      <c r="AE37">
        <f>'IDT-1'!E37</f>
        <v>0</v>
      </c>
      <c r="AF37" s="24"/>
      <c r="AG37">
        <f t="shared" si="2"/>
        <v>147.7424504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75.42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0.92454759999999991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48.35</v>
      </c>
      <c r="AB38" s="75">
        <f>-STOA!Q38</f>
        <v>0</v>
      </c>
      <c r="AC38">
        <f t="shared" si="0"/>
        <v>1.3328462078399999</v>
      </c>
      <c r="AD38">
        <f t="shared" si="1"/>
        <v>157.33932139216</v>
      </c>
      <c r="AE38">
        <f>'IDT-1'!E38</f>
        <v>0</v>
      </c>
      <c r="AF38" s="24"/>
      <c r="AG38">
        <f t="shared" si="2"/>
        <v>157.33932139216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85.1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0.91660719999999984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65.760000000000005</v>
      </c>
      <c r="AB39" s="75">
        <f>-STOA!Q39</f>
        <v>0</v>
      </c>
      <c r="AC39">
        <f t="shared" si="0"/>
        <v>1.3652035084799998</v>
      </c>
      <c r="AD39">
        <f t="shared" si="1"/>
        <v>161.15902369151999</v>
      </c>
      <c r="AE39">
        <f>'IDT-1'!E39</f>
        <v>0</v>
      </c>
      <c r="AF39" s="24"/>
      <c r="AG39">
        <f t="shared" si="2"/>
        <v>161.15902369151999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71.55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0.91172079999999978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65.760000000000005</v>
      </c>
      <c r="AB40" s="75">
        <f>-STOA!Q40</f>
        <v>0</v>
      </c>
      <c r="AC40">
        <f t="shared" si="0"/>
        <v>1.43026246272</v>
      </c>
      <c r="AD40">
        <f t="shared" si="1"/>
        <v>168.83907833728</v>
      </c>
      <c r="AE40">
        <f>'IDT-1'!E40</f>
        <v>0</v>
      </c>
      <c r="AF40" s="24"/>
      <c r="AG40">
        <f t="shared" si="2"/>
        <v>168.83907833728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79.3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0.91273879999999974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65.760000000000005</v>
      </c>
      <c r="AB41" s="75">
        <f>-STOA!Q41</f>
        <v>0</v>
      </c>
      <c r="AC41">
        <f t="shared" si="0"/>
        <v>1.4870550139200001</v>
      </c>
      <c r="AD41">
        <f t="shared" si="1"/>
        <v>175.54330378607997</v>
      </c>
      <c r="AE41">
        <f>'IDT-1'!E41</f>
        <v>0</v>
      </c>
      <c r="AF41" s="24"/>
      <c r="AG41">
        <f t="shared" si="2"/>
        <v>175.54330378607997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86.06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0.94022479999999986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65.760000000000005</v>
      </c>
      <c r="AB42" s="75">
        <f>-STOA!Q42</f>
        <v>0</v>
      </c>
      <c r="AC42">
        <f t="shared" si="0"/>
        <v>1.5441538963199997</v>
      </c>
      <c r="AD42">
        <f t="shared" si="1"/>
        <v>182.28369090367997</v>
      </c>
      <c r="AE42">
        <f>'IDT-1'!E42</f>
        <v>0</v>
      </c>
      <c r="AF42" s="24"/>
      <c r="AG42">
        <f t="shared" si="2"/>
        <v>182.28369090367997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92.83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22.998918563099494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0.92067919999999992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48.35</v>
      </c>
      <c r="AB43" s="75">
        <f>-STOA!Q43</f>
        <v>0</v>
      </c>
      <c r="AC43">
        <f t="shared" si="0"/>
        <v>1.5764886292100355</v>
      </c>
      <c r="AD43">
        <f t="shared" si="1"/>
        <v>186.10072913388944</v>
      </c>
      <c r="AE43">
        <f>'IDT-1'!E43</f>
        <v>0</v>
      </c>
      <c r="AF43" s="24"/>
      <c r="AG43">
        <f t="shared" si="2"/>
        <v>186.10072913388944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114.11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22.998918563099494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0.92739799999999972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48.35</v>
      </c>
      <c r="AB44" s="75">
        <f>-STOA!Q44</f>
        <v>0</v>
      </c>
      <c r="AC44">
        <f t="shared" si="0"/>
        <v>1.6008210671300356</v>
      </c>
      <c r="AD44">
        <f t="shared" si="1"/>
        <v>188.97311549596947</v>
      </c>
      <c r="AE44">
        <f>'IDT-1'!E44</f>
        <v>0</v>
      </c>
      <c r="AF44" s="24"/>
      <c r="AG44">
        <f t="shared" si="2"/>
        <v>188.97311549596947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117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22.998918563099494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0.90500199999999997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48.35</v>
      </c>
      <c r="AB45" s="75">
        <f>-STOA!Q45</f>
        <v>0</v>
      </c>
      <c r="AC45">
        <f t="shared" si="0"/>
        <v>1.6169289407300356</v>
      </c>
      <c r="AD45">
        <f t="shared" si="1"/>
        <v>190.87461162236943</v>
      </c>
      <c r="AE45">
        <f>'IDT-1'!E45</f>
        <v>0</v>
      </c>
      <c r="AF45" s="24"/>
      <c r="AG45">
        <f t="shared" si="2"/>
        <v>190.87461162236943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118.94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22.998918563099494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0.90988839999999993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48.35</v>
      </c>
      <c r="AB46" s="75">
        <f>-STOA!Q46</f>
        <v>0</v>
      </c>
      <c r="AC46">
        <f t="shared" si="0"/>
        <v>1.6251179864900356</v>
      </c>
      <c r="AD46">
        <f t="shared" si="1"/>
        <v>191.84130897660944</v>
      </c>
      <c r="AE46">
        <f>'IDT-1'!E46</f>
        <v>0</v>
      </c>
      <c r="AF46" s="24"/>
      <c r="AG46">
        <f t="shared" si="2"/>
        <v>191.84130897660944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119.91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22.998918563099494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0.90194799999999975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48.35</v>
      </c>
      <c r="AB47" s="75">
        <f>-STOA!Q47</f>
        <v>0</v>
      </c>
      <c r="AC47">
        <f t="shared" si="0"/>
        <v>1.6412632871300357</v>
      </c>
      <c r="AD47">
        <f t="shared" si="1"/>
        <v>193.74722327596945</v>
      </c>
      <c r="AE47">
        <f>'IDT-1'!E47</f>
        <v>0</v>
      </c>
      <c r="AF47" s="24"/>
      <c r="AG47">
        <f t="shared" si="2"/>
        <v>193.74722327596945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121.84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22.998918563099494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0.90500199999999997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48.35</v>
      </c>
      <c r="AB48" s="75">
        <f>-STOA!Q48</f>
        <v>0</v>
      </c>
      <c r="AC48">
        <f t="shared" si="0"/>
        <v>1.6494369407300358</v>
      </c>
      <c r="AD48">
        <f t="shared" si="1"/>
        <v>194.71210362236945</v>
      </c>
      <c r="AE48">
        <f>'IDT-1'!E48</f>
        <v>0</v>
      </c>
      <c r="AF48" s="24"/>
      <c r="AG48">
        <f t="shared" si="2"/>
        <v>194.71210362236945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122.81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0.90398400000000001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48.35</v>
      </c>
      <c r="AB49" s="75">
        <f>-STOA!Q49</f>
        <v>0</v>
      </c>
      <c r="AC49">
        <f t="shared" si="0"/>
        <v>1.6575014735999998</v>
      </c>
      <c r="AD49">
        <f t="shared" si="1"/>
        <v>195.66410252639997</v>
      </c>
      <c r="AE49">
        <f>'IDT-1'!E49</f>
        <v>0</v>
      </c>
      <c r="AF49" s="24"/>
      <c r="AG49">
        <f t="shared" si="2"/>
        <v>195.66410252639997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123.77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0.90988839999999993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48.35</v>
      </c>
      <c r="AB50" s="75">
        <f>-STOA!Q50</f>
        <v>0</v>
      </c>
      <c r="AC50">
        <f t="shared" si="0"/>
        <v>1.65763507056</v>
      </c>
      <c r="AD50">
        <f t="shared" si="1"/>
        <v>195.67987332944</v>
      </c>
      <c r="AE50">
        <f>'IDT-1'!E50</f>
        <v>0</v>
      </c>
      <c r="AF50" s="24"/>
      <c r="AG50">
        <f t="shared" si="2"/>
        <v>195.67987332944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123.78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0.91172079999999978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101.53999999999999</v>
      </c>
      <c r="AB51" s="75">
        <f>-STOA!Q51</f>
        <v>0</v>
      </c>
      <c r="AC51">
        <f t="shared" si="0"/>
        <v>1.6495024627199999</v>
      </c>
      <c r="AD51">
        <f t="shared" si="1"/>
        <v>194.71983833728001</v>
      </c>
      <c r="AE51">
        <f>'IDT-1'!E51</f>
        <v>0</v>
      </c>
      <c r="AF51" s="24"/>
      <c r="AG51">
        <f t="shared" si="2"/>
        <v>194.71983833728001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69.62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0.91966119999999996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101.53999999999999</v>
      </c>
      <c r="AB52" s="75">
        <f>-STOA!Q52</f>
        <v>0</v>
      </c>
      <c r="AC52">
        <f t="shared" si="0"/>
        <v>1.62529316208</v>
      </c>
      <c r="AD52">
        <f t="shared" si="1"/>
        <v>191.86198803791999</v>
      </c>
      <c r="AE52">
        <f>'IDT-1'!E52</f>
        <v>0</v>
      </c>
      <c r="AF52" s="24"/>
      <c r="AG52">
        <f t="shared" si="2"/>
        <v>191.86198803791999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66.73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0.91375679999999992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101.53999999999999</v>
      </c>
      <c r="AB53" s="75">
        <f>-STOA!Q53</f>
        <v>0</v>
      </c>
      <c r="AC53">
        <f t="shared" si="0"/>
        <v>1.6576675651199999</v>
      </c>
      <c r="AD53">
        <f t="shared" si="1"/>
        <v>195.68370923487998</v>
      </c>
      <c r="AE53">
        <f>'IDT-1'!E53</f>
        <v>0</v>
      </c>
      <c r="AF53" s="24"/>
      <c r="AG53">
        <f t="shared" si="2"/>
        <v>195.68370923487998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70.59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0.91090639999999989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101.53999999999999</v>
      </c>
      <c r="AB54" s="75">
        <f>-STOA!Q54</f>
        <v>0</v>
      </c>
      <c r="AC54">
        <f t="shared" si="0"/>
        <v>1.6576436217599999</v>
      </c>
      <c r="AD54">
        <f t="shared" si="1"/>
        <v>195.68088277823998</v>
      </c>
      <c r="AE54">
        <f>'IDT-1'!E54</f>
        <v>0</v>
      </c>
      <c r="AF54" s="24"/>
      <c r="AG54">
        <f t="shared" si="2"/>
        <v>195.68088277823998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70.59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0.91477479999999989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101.53999999999999</v>
      </c>
      <c r="AB55" s="75">
        <f>-STOA!Q55</f>
        <v>0</v>
      </c>
      <c r="AC55">
        <f t="shared" si="0"/>
        <v>1.7470521163199999</v>
      </c>
      <c r="AD55">
        <f t="shared" si="1"/>
        <v>206.23534268367999</v>
      </c>
      <c r="AE55">
        <f>'IDT-1'!E55</f>
        <v>0</v>
      </c>
      <c r="AF55" s="24"/>
      <c r="AG55">
        <f t="shared" si="2"/>
        <v>206.23534268367999</v>
      </c>
      <c r="AI55" s="34">
        <f>PXIL!K55</f>
        <v>0</v>
      </c>
      <c r="AJ55" s="34">
        <f>PXIL!Q55</f>
        <v>0</v>
      </c>
      <c r="AK55" s="34">
        <f>RTM_IEX!K55</f>
        <v>9.67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71.56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0.91172079999999978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101.53999999999999</v>
      </c>
      <c r="AB56" s="75">
        <f>-STOA!Q56</f>
        <v>0</v>
      </c>
      <c r="AC56">
        <f t="shared" si="0"/>
        <v>1.7225824627199999</v>
      </c>
      <c r="AD56">
        <f t="shared" si="1"/>
        <v>203.34675833727999</v>
      </c>
      <c r="AE56">
        <f>'IDT-1'!E56</f>
        <v>0</v>
      </c>
      <c r="AF56" s="24"/>
      <c r="AG56">
        <f t="shared" si="2"/>
        <v>203.34675833727999</v>
      </c>
      <c r="AI56" s="34">
        <f>PXIL!K56</f>
        <v>0</v>
      </c>
      <c r="AJ56" s="34">
        <f>PXIL!Q56</f>
        <v>0</v>
      </c>
      <c r="AK56" s="34">
        <f>RTM_IEX!K56</f>
        <v>9.67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68.650000000000006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0.91090639999999989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101.53999999999999</v>
      </c>
      <c r="AB57" s="75">
        <f>-STOA!Q57</f>
        <v>0</v>
      </c>
      <c r="AC57">
        <f t="shared" si="0"/>
        <v>1.7551676217599999</v>
      </c>
      <c r="AD57">
        <f t="shared" si="1"/>
        <v>207.19335877824</v>
      </c>
      <c r="AE57">
        <f>'IDT-1'!E57</f>
        <v>0</v>
      </c>
      <c r="AF57" s="24"/>
      <c r="AG57">
        <f t="shared" si="2"/>
        <v>207.19335877824</v>
      </c>
      <c r="AI57" s="34">
        <f>PXIL!K57</f>
        <v>0</v>
      </c>
      <c r="AJ57" s="34">
        <f>PXIL!Q57</f>
        <v>0</v>
      </c>
      <c r="AK57" s="34">
        <f>RTM_IEX!K57</f>
        <v>14.51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67.69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0.90296599999999971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48.35</v>
      </c>
      <c r="AB58" s="75">
        <f>-STOA!Q58</f>
        <v>0</v>
      </c>
      <c r="AC58">
        <f t="shared" si="0"/>
        <v>1.7306569223999997</v>
      </c>
      <c r="AD58">
        <f t="shared" si="1"/>
        <v>204.29992907760001</v>
      </c>
      <c r="AE58">
        <f>'IDT-1'!E58</f>
        <v>0</v>
      </c>
      <c r="AF58" s="24"/>
      <c r="AG58">
        <f t="shared" si="2"/>
        <v>204.29992907760001</v>
      </c>
      <c r="AI58" s="34">
        <f>PXIL!K58</f>
        <v>0</v>
      </c>
      <c r="AJ58" s="34">
        <f>PXIL!Q58</f>
        <v>0</v>
      </c>
      <c r="AK58" s="34">
        <f>RTM_IEX!K58</f>
        <v>14.51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117.97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1.4663492063492065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0.93818879999999982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48.35</v>
      </c>
      <c r="AB59" s="75">
        <f>-STOA!Q59</f>
        <v>0</v>
      </c>
      <c r="AC59">
        <f t="shared" si="0"/>
        <v>1.7514181272533333</v>
      </c>
      <c r="AD59">
        <f t="shared" si="1"/>
        <v>206.75073987909585</v>
      </c>
      <c r="AE59">
        <f>'IDT-1'!E59</f>
        <v>0</v>
      </c>
      <c r="AF59" s="24"/>
      <c r="AG59">
        <f t="shared" si="2"/>
        <v>206.75073987909585</v>
      </c>
      <c r="AI59" s="34">
        <f>PXIL!K59</f>
        <v>0</v>
      </c>
      <c r="AJ59" s="34">
        <f>PXIL!Q59</f>
        <v>0</v>
      </c>
      <c r="AK59" s="34">
        <f>RTM_IEX!K59</f>
        <v>15.47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117.98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1.478508997429306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0.91660719999999984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48.35</v>
      </c>
      <c r="AB60" s="75">
        <f>-STOA!Q60</f>
        <v>0</v>
      </c>
      <c r="AC60">
        <f t="shared" si="0"/>
        <v>1.7675509840584063</v>
      </c>
      <c r="AD60">
        <f t="shared" si="1"/>
        <v>208.65518521337088</v>
      </c>
      <c r="AE60">
        <f>'IDT-1'!E60</f>
        <v>0</v>
      </c>
      <c r="AF60" s="24"/>
      <c r="AG60">
        <f t="shared" si="2"/>
        <v>208.65518521337088</v>
      </c>
      <c r="AI60" s="34">
        <f>PXIL!K60</f>
        <v>0</v>
      </c>
      <c r="AJ60" s="34">
        <f>PXIL!Q60</f>
        <v>0</v>
      </c>
      <c r="AK60" s="34">
        <f>RTM_IEX!K60</f>
        <v>15.47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119.91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1.4821104387291983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0.91172079999999978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48.35</v>
      </c>
      <c r="AB61" s="75">
        <f>-STOA!Q61</f>
        <v>0</v>
      </c>
      <c r="AC61">
        <f t="shared" si="0"/>
        <v>1.7837521904053251</v>
      </c>
      <c r="AD61">
        <f t="shared" si="1"/>
        <v>210.56769904832387</v>
      </c>
      <c r="AE61">
        <f>'IDT-1'!E61</f>
        <v>0</v>
      </c>
      <c r="AF61" s="24"/>
      <c r="AG61">
        <f t="shared" si="2"/>
        <v>210.56769904832387</v>
      </c>
      <c r="AI61" s="34">
        <f>PXIL!K61</f>
        <v>0</v>
      </c>
      <c r="AJ61" s="34">
        <f>PXIL!Q61</f>
        <v>0</v>
      </c>
      <c r="AK61" s="34">
        <f>RTM_IEX!K61</f>
        <v>15.47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121.84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1.4821104387291983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0.89909759999999994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48.35</v>
      </c>
      <c r="AB62" s="75">
        <f>-STOA!Q62</f>
        <v>0</v>
      </c>
      <c r="AC62">
        <f t="shared" si="0"/>
        <v>1.7917941555253252</v>
      </c>
      <c r="AD62">
        <f t="shared" si="1"/>
        <v>211.51703388320385</v>
      </c>
      <c r="AE62">
        <f>'IDT-1'!E62</f>
        <v>0</v>
      </c>
      <c r="AF62" s="24"/>
      <c r="AG62">
        <f t="shared" si="2"/>
        <v>211.51703388320385</v>
      </c>
      <c r="AI62" s="34">
        <f>PXIL!K62</f>
        <v>0</v>
      </c>
      <c r="AJ62" s="34">
        <f>PXIL!Q62</f>
        <v>0</v>
      </c>
      <c r="AK62" s="34">
        <f>RTM_IEX!K62</f>
        <v>15.47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122.81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1.4821104387291983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0.91172079999999978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48.35</v>
      </c>
      <c r="AB63" s="75">
        <f>-STOA!Q63</f>
        <v>0</v>
      </c>
      <c r="AC63">
        <f t="shared" si="0"/>
        <v>1.8081961904053252</v>
      </c>
      <c r="AD63">
        <f t="shared" si="1"/>
        <v>213.45325504832388</v>
      </c>
      <c r="AE63">
        <f>'IDT-1'!E63</f>
        <v>0</v>
      </c>
      <c r="AF63" s="24"/>
      <c r="AG63">
        <f t="shared" si="2"/>
        <v>213.45325504832388</v>
      </c>
      <c r="AI63" s="34">
        <f>PXIL!K63</f>
        <v>0</v>
      </c>
      <c r="AJ63" s="34">
        <f>PXIL!Q63</f>
        <v>0</v>
      </c>
      <c r="AK63" s="34">
        <f>RTM_IEX!K63</f>
        <v>15.47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124.75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1.4800445434298442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0.89034279999999988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101.53999999999999</v>
      </c>
      <c r="AB64" s="75">
        <f>-STOA!Q64</f>
        <v>0</v>
      </c>
      <c r="AC64">
        <f t="shared" si="0"/>
        <v>1.8242112616848105</v>
      </c>
      <c r="AD64">
        <f t="shared" si="1"/>
        <v>215.34379608174504</v>
      </c>
      <c r="AE64">
        <f>'IDT-1'!E64</f>
        <v>0</v>
      </c>
      <c r="AF64" s="24"/>
      <c r="AG64">
        <f t="shared" si="2"/>
        <v>215.34379608174504</v>
      </c>
      <c r="AI64" s="34">
        <f>PXIL!K64</f>
        <v>0</v>
      </c>
      <c r="AJ64" s="34">
        <f>PXIL!Q64</f>
        <v>0</v>
      </c>
      <c r="AK64" s="34">
        <f>RTM_IEX!K64</f>
        <v>15.47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73.489999999999995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1.4800445434298442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0.89522919999999984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101.53999999999999</v>
      </c>
      <c r="AB65" s="75">
        <f>-STOA!Q65</f>
        <v>0</v>
      </c>
      <c r="AC65">
        <f t="shared" si="0"/>
        <v>1.8242523074448105</v>
      </c>
      <c r="AD65">
        <f t="shared" si="1"/>
        <v>215.348641435985</v>
      </c>
      <c r="AE65">
        <f>'IDT-1'!E65</f>
        <v>0</v>
      </c>
      <c r="AF65" s="24"/>
      <c r="AG65">
        <f t="shared" si="2"/>
        <v>215.348641435985</v>
      </c>
      <c r="AI65" s="34">
        <f>PXIL!K65</f>
        <v>0</v>
      </c>
      <c r="AJ65" s="34">
        <f>PXIL!Q65</f>
        <v>0</v>
      </c>
      <c r="AK65" s="34">
        <f>RTM_IEX!K65</f>
        <v>15.47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73.489999999999995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1.4800445434298442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0.90785239999999978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101.53999999999999</v>
      </c>
      <c r="AB66" s="75">
        <f>-STOA!Q66</f>
        <v>0</v>
      </c>
      <c r="AC66">
        <f t="shared" si="0"/>
        <v>1.8243583423248104</v>
      </c>
      <c r="AD66">
        <f t="shared" si="1"/>
        <v>215.36115860110502</v>
      </c>
      <c r="AE66">
        <f>'IDT-1'!E66</f>
        <v>0</v>
      </c>
      <c r="AF66" s="24"/>
      <c r="AG66">
        <f t="shared" si="2"/>
        <v>215.36115860110502</v>
      </c>
      <c r="AI66" s="34">
        <f>PXIL!K66</f>
        <v>0</v>
      </c>
      <c r="AJ66" s="34">
        <f>PXIL!Q66</f>
        <v>0</v>
      </c>
      <c r="AK66" s="34">
        <f>RTM_IEX!K66</f>
        <v>15.47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73.489999999999995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1.4800445434298442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0.90683439999999982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101.53999999999999</v>
      </c>
      <c r="AB67" s="75">
        <f>-STOA!Q67</f>
        <v>0</v>
      </c>
      <c r="AC67">
        <f t="shared" si="0"/>
        <v>1.8081377911248104</v>
      </c>
      <c r="AD67">
        <f t="shared" si="1"/>
        <v>213.44636115230503</v>
      </c>
      <c r="AE67">
        <f>'IDT-1'!E67</f>
        <v>0</v>
      </c>
      <c r="AF67" s="24"/>
      <c r="AG67">
        <f t="shared" si="2"/>
        <v>213.44636115230503</v>
      </c>
      <c r="AI67" s="34">
        <f>PXIL!K67</f>
        <v>0</v>
      </c>
      <c r="AJ67" s="34">
        <f>PXIL!Q67</f>
        <v>0</v>
      </c>
      <c r="AK67" s="34">
        <f>RTM_IEX!K67</f>
        <v>15.47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71.56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1.4800445434298442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0.88647439999999988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101.53999999999999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1.7836067671248104</v>
      </c>
      <c r="AD68">
        <f t="shared" ref="AD68:AD98" si="4">SUM(B68:AB68,AI68:AV68)-AC68</f>
        <v>210.55053217630501</v>
      </c>
      <c r="AE68">
        <f>'IDT-1'!E68</f>
        <v>0</v>
      </c>
      <c r="AF68" s="24"/>
      <c r="AG68">
        <f t="shared" ref="AG68:AG98" si="5">SUM(AD68:AF68)</f>
        <v>210.55053217630501</v>
      </c>
      <c r="AI68" s="34">
        <f>PXIL!K68</f>
        <v>0</v>
      </c>
      <c r="AJ68" s="34">
        <f>PXIL!Q68</f>
        <v>0</v>
      </c>
      <c r="AK68" s="34">
        <f>RTM_IEX!K68</f>
        <v>15.47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68.66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1.4800445434298442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22.998985040377743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0.91090639999999989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101.53999999999999</v>
      </c>
      <c r="AB69" s="75">
        <f>-STOA!Q69</f>
        <v>0</v>
      </c>
      <c r="AC69">
        <f t="shared" si="3"/>
        <v>1.7756554702639837</v>
      </c>
      <c r="AD69">
        <f t="shared" si="4"/>
        <v>209.61190051354359</v>
      </c>
      <c r="AE69">
        <f>'IDT-1'!E69</f>
        <v>0</v>
      </c>
      <c r="AF69" s="24"/>
      <c r="AG69">
        <f t="shared" si="5"/>
        <v>209.61190051354359</v>
      </c>
      <c r="AI69" s="34">
        <f>PXIL!K69</f>
        <v>0</v>
      </c>
      <c r="AJ69" s="34">
        <f>PXIL!Q69</f>
        <v>0</v>
      </c>
      <c r="AK69" s="34">
        <f>RTM_IEX!K69</f>
        <v>15.47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67.69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1.4800445434298442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22.998985040377743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0.92637999999999976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98.830000000000013</v>
      </c>
      <c r="AB70" s="75">
        <f>-STOA!Q70</f>
        <v>0</v>
      </c>
      <c r="AC70">
        <f t="shared" si="3"/>
        <v>1.7530214485039837</v>
      </c>
      <c r="AD70">
        <f t="shared" si="4"/>
        <v>206.94000813530363</v>
      </c>
      <c r="AE70">
        <f>'IDT-1'!E70</f>
        <v>0</v>
      </c>
      <c r="AF70" s="24"/>
      <c r="AG70">
        <f t="shared" si="5"/>
        <v>206.94000813530363</v>
      </c>
      <c r="AI70" s="34">
        <f>PXIL!K70</f>
        <v>0</v>
      </c>
      <c r="AJ70" s="34">
        <f>PXIL!Q70</f>
        <v>0</v>
      </c>
      <c r="AK70" s="34">
        <f>RTM_IEX!K70</f>
        <v>15.47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67.69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1.4800445434298442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22.999685168708506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0.89706159999999979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48.35</v>
      </c>
      <c r="AB71" s="75">
        <f>-STOA!Q71</f>
        <v>0</v>
      </c>
      <c r="AC71">
        <f t="shared" si="3"/>
        <v>1.6943170550219619</v>
      </c>
      <c r="AD71">
        <f t="shared" si="4"/>
        <v>200.01009425711638</v>
      </c>
      <c r="AE71">
        <f>'IDT-1'!E71</f>
        <v>0</v>
      </c>
      <c r="AF71" s="24"/>
      <c r="AG71">
        <f t="shared" si="5"/>
        <v>200.01009425711638</v>
      </c>
      <c r="AI71" s="34">
        <f>PXIL!K71</f>
        <v>0</v>
      </c>
      <c r="AJ71" s="34">
        <f>PXIL!Q71</f>
        <v>0</v>
      </c>
      <c r="AK71" s="34">
        <f>RTM_IEX!K71</f>
        <v>14.51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112.17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1.4800445434298442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22.999685168708506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0.90601999999999994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48.35</v>
      </c>
      <c r="AB72" s="75">
        <f>-STOA!Q72</f>
        <v>0</v>
      </c>
      <c r="AC72">
        <f t="shared" si="3"/>
        <v>1.6538203055819622</v>
      </c>
      <c r="AD72">
        <f t="shared" si="4"/>
        <v>195.22954940655637</v>
      </c>
      <c r="AE72">
        <f>'IDT-1'!E72</f>
        <v>0</v>
      </c>
      <c r="AF72" s="24"/>
      <c r="AG72">
        <f t="shared" si="5"/>
        <v>195.22954940655637</v>
      </c>
      <c r="AI72" s="34">
        <f>PXIL!K72</f>
        <v>0</v>
      </c>
      <c r="AJ72" s="34">
        <f>PXIL!Q72</f>
        <v>0</v>
      </c>
      <c r="AK72" s="34">
        <f>RTM_IEX!K72</f>
        <v>14.51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107.34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1.4800445434298442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22.999695585996953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0.76512879999999983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48.35</v>
      </c>
      <c r="AB73" s="75">
        <f>-STOA!Q73</f>
        <v>0</v>
      </c>
      <c r="AC73">
        <f t="shared" si="3"/>
        <v>1.6120649070071851</v>
      </c>
      <c r="AD73">
        <f t="shared" si="4"/>
        <v>190.30042402241963</v>
      </c>
      <c r="AE73">
        <f>'IDT-1'!E73</f>
        <v>0</v>
      </c>
      <c r="AF73" s="24"/>
      <c r="AG73">
        <f t="shared" si="5"/>
        <v>190.30042402241963</v>
      </c>
      <c r="AI73" s="34">
        <f>PXIL!K73</f>
        <v>0</v>
      </c>
      <c r="AJ73" s="34">
        <f>PXIL!Q73</f>
        <v>0</v>
      </c>
      <c r="AK73" s="34">
        <f>RTM_IEX!K73</f>
        <v>14.51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102.51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1.4800445434298442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22.999695585996953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0.77591959999999993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48.35</v>
      </c>
      <c r="AB74" s="75">
        <f>-STOA!Q74</f>
        <v>0</v>
      </c>
      <c r="AC74">
        <f t="shared" si="3"/>
        <v>1.555287549727185</v>
      </c>
      <c r="AD74">
        <f t="shared" si="4"/>
        <v>183.59799217969962</v>
      </c>
      <c r="AE74">
        <f>'IDT-1'!E74</f>
        <v>0</v>
      </c>
      <c r="AF74" s="24"/>
      <c r="AG74">
        <f t="shared" si="5"/>
        <v>183.59799217969962</v>
      </c>
      <c r="AI74" s="34">
        <f>PXIL!K74</f>
        <v>0</v>
      </c>
      <c r="AJ74" s="34">
        <f>PXIL!Q74</f>
        <v>0</v>
      </c>
      <c r="AK74" s="34">
        <f>RTM_IEX!K74</f>
        <v>14.51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95.74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1.4999554565701561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0.93432039999999983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48.35</v>
      </c>
      <c r="AB75" s="75">
        <f>-STOA!Q75</f>
        <v>0</v>
      </c>
      <c r="AC75">
        <f t="shared" si="3"/>
        <v>1.4805999251951893</v>
      </c>
      <c r="AD75">
        <f t="shared" si="4"/>
        <v>174.78129593137498</v>
      </c>
      <c r="AE75">
        <f>'IDT-1'!E75</f>
        <v>0</v>
      </c>
      <c r="AF75" s="24"/>
      <c r="AG75">
        <f t="shared" si="5"/>
        <v>174.78129593137498</v>
      </c>
      <c r="AI75" s="34">
        <f>PXIL!K75</f>
        <v>0</v>
      </c>
      <c r="AJ75" s="34">
        <f>PXIL!Q75</f>
        <v>0</v>
      </c>
      <c r="AK75" s="34">
        <f>RTM_IEX!K75</f>
        <v>9.67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91.87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1.4999554565701561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0.94694359999999977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48.35</v>
      </c>
      <c r="AB76" s="75">
        <f>-STOA!Q76</f>
        <v>0</v>
      </c>
      <c r="AC76">
        <f t="shared" si="3"/>
        <v>1.4562619600751892</v>
      </c>
      <c r="AD76">
        <f t="shared" si="4"/>
        <v>171.90825709649496</v>
      </c>
      <c r="AE76">
        <f>'IDT-1'!E76</f>
        <v>0</v>
      </c>
      <c r="AF76" s="24"/>
      <c r="AG76">
        <f t="shared" si="5"/>
        <v>171.90825709649496</v>
      </c>
      <c r="AI76" s="34">
        <f>PXIL!K76</f>
        <v>0</v>
      </c>
      <c r="AJ76" s="34">
        <f>PXIL!Q76</f>
        <v>0</v>
      </c>
      <c r="AK76" s="34">
        <f>RTM_IEX!K76</f>
        <v>9.67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88.96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1.29762</v>
      </c>
      <c r="E77">
        <f>GT_NG!S77</f>
        <v>1.4999554565701561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0.94511119999999993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48.35</v>
      </c>
      <c r="AB77" s="75">
        <f>-STOA!Q77</f>
        <v>0</v>
      </c>
      <c r="AC77">
        <f t="shared" si="3"/>
        <v>1.3588065679151893</v>
      </c>
      <c r="AD77">
        <f t="shared" si="4"/>
        <v>160.40388008865497</v>
      </c>
      <c r="AE77">
        <f>'IDT-1'!E77</f>
        <v>0</v>
      </c>
      <c r="AF77" s="24"/>
      <c r="AG77">
        <f t="shared" si="5"/>
        <v>160.40388008865497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87.03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1.29762</v>
      </c>
      <c r="E78">
        <f>GT_NG!S78</f>
        <v>1.9825916230366492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0.93533839999999979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48.35</v>
      </c>
      <c r="AB78" s="75">
        <f>-STOA!Q78</f>
        <v>0</v>
      </c>
      <c r="AC78">
        <f t="shared" si="3"/>
        <v>1.3465666201935078</v>
      </c>
      <c r="AD78">
        <f t="shared" si="4"/>
        <v>158.95898340284313</v>
      </c>
      <c r="AE78">
        <f>'IDT-1'!E78</f>
        <v>0</v>
      </c>
      <c r="AF78" s="24"/>
      <c r="AG78">
        <f t="shared" si="5"/>
        <v>158.95898340284313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85.1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1.29762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0.93330239999999975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48.35</v>
      </c>
      <c r="AB79" s="75">
        <f>-STOA!Q79</f>
        <v>0</v>
      </c>
      <c r="AC79">
        <f t="shared" si="3"/>
        <v>1.2973877481599998</v>
      </c>
      <c r="AD79">
        <f t="shared" si="4"/>
        <v>153.15353465184003</v>
      </c>
      <c r="AE79">
        <f>'IDT-1'!E79</f>
        <v>0</v>
      </c>
      <c r="AF79" s="24"/>
      <c r="AG79">
        <f t="shared" si="5"/>
        <v>153.15353465184003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81.23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0.93717079999999986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48.35</v>
      </c>
      <c r="AB80" s="75">
        <f>-STOA!Q80</f>
        <v>0</v>
      </c>
      <c r="AC80">
        <f t="shared" si="3"/>
        <v>1.2649122427199999</v>
      </c>
      <c r="AD80">
        <f t="shared" si="4"/>
        <v>149.31987855728002</v>
      </c>
      <c r="AE80">
        <f>'IDT-1'!E80</f>
        <v>0</v>
      </c>
      <c r="AF80" s="24"/>
      <c r="AG80">
        <f t="shared" si="5"/>
        <v>149.31987855728002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77.36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0.92352959999999984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48.35</v>
      </c>
      <c r="AB81" s="75">
        <f>-STOA!Q81</f>
        <v>0</v>
      </c>
      <c r="AC81">
        <f t="shared" si="3"/>
        <v>1.2322896566399999</v>
      </c>
      <c r="AD81">
        <f t="shared" si="4"/>
        <v>145.46885994336</v>
      </c>
      <c r="AE81">
        <f>'IDT-1'!E81</f>
        <v>0</v>
      </c>
      <c r="AF81" s="24"/>
      <c r="AG81">
        <f t="shared" si="5"/>
        <v>145.46885994336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73.489999999999995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0.91579279999999985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48.35</v>
      </c>
      <c r="AB82" s="75">
        <f>-STOA!Q82</f>
        <v>0</v>
      </c>
      <c r="AC82">
        <f t="shared" si="3"/>
        <v>1.1997166675199999</v>
      </c>
      <c r="AD82">
        <f t="shared" si="4"/>
        <v>141.62369613248001</v>
      </c>
      <c r="AE82">
        <f>'IDT-1'!E82</f>
        <v>0</v>
      </c>
      <c r="AF82" s="24"/>
      <c r="AG82">
        <f t="shared" si="5"/>
        <v>141.62369613248001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69.62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22.64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0.90683439999999982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48.35</v>
      </c>
      <c r="AB83" s="75">
        <f>-STOA!Q83</f>
        <v>0</v>
      </c>
      <c r="AC83">
        <f t="shared" si="3"/>
        <v>1.1672174169599998</v>
      </c>
      <c r="AD83">
        <f t="shared" si="4"/>
        <v>137.78723698304</v>
      </c>
      <c r="AE83">
        <f>'IDT-1'!E83</f>
        <v>0</v>
      </c>
      <c r="AF83" s="24"/>
      <c r="AG83">
        <f t="shared" si="5"/>
        <v>137.78723698304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65.760000000000005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22.64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0.94103919999999974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48.35</v>
      </c>
      <c r="AB84" s="75">
        <f>-STOA!Q84</f>
        <v>0</v>
      </c>
      <c r="AC84">
        <f t="shared" si="3"/>
        <v>1.1349967372799998</v>
      </c>
      <c r="AD84">
        <f t="shared" si="4"/>
        <v>133.98366246271999</v>
      </c>
      <c r="AE84">
        <f>'IDT-1'!E84</f>
        <v>0</v>
      </c>
      <c r="AF84" s="24"/>
      <c r="AG84">
        <f t="shared" si="5"/>
        <v>133.98366246271999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61.89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22.64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0.94307519999999978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48.35</v>
      </c>
      <c r="AB85" s="75">
        <f>-STOA!Q85</f>
        <v>0</v>
      </c>
      <c r="AC85">
        <f t="shared" si="3"/>
        <v>1.1106538396799999</v>
      </c>
      <c r="AD85">
        <f t="shared" si="4"/>
        <v>131.11004136032</v>
      </c>
      <c r="AE85">
        <f>'IDT-1'!E85</f>
        <v>0</v>
      </c>
      <c r="AF85" s="24"/>
      <c r="AG85">
        <f t="shared" si="5"/>
        <v>131.11004136032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58.99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22.64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0.9499976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48.35</v>
      </c>
      <c r="AB86" s="75">
        <f>-STOA!Q86</f>
        <v>0</v>
      </c>
      <c r="AC86">
        <f t="shared" si="3"/>
        <v>1.0944159878399999</v>
      </c>
      <c r="AD86">
        <f t="shared" si="4"/>
        <v>129.19320161215998</v>
      </c>
      <c r="AE86">
        <f>'IDT-1'!E86</f>
        <v>0</v>
      </c>
      <c r="AF86" s="24"/>
      <c r="AG86">
        <f t="shared" si="5"/>
        <v>129.19320161215998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57.05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22.64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0.95386599999999977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48.35</v>
      </c>
      <c r="AB87" s="75">
        <f>-STOA!Q87</f>
        <v>0</v>
      </c>
      <c r="AC87">
        <f t="shared" si="3"/>
        <v>1.0620244824</v>
      </c>
      <c r="AD87">
        <f t="shared" si="4"/>
        <v>125.3694615176</v>
      </c>
      <c r="AE87">
        <f>'IDT-1'!E87</f>
        <v>0</v>
      </c>
      <c r="AF87" s="24"/>
      <c r="AG87">
        <f t="shared" si="5"/>
        <v>125.3694615176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53.19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22.64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0.94307519999999978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48.35</v>
      </c>
      <c r="AB88" s="75">
        <f>-STOA!Q88</f>
        <v>0</v>
      </c>
      <c r="AC88">
        <f t="shared" si="3"/>
        <v>1.0537858396799999</v>
      </c>
      <c r="AD88">
        <f t="shared" si="4"/>
        <v>124.39690936032</v>
      </c>
      <c r="AE88">
        <f>'IDT-1'!E88</f>
        <v>0</v>
      </c>
      <c r="AF88" s="24"/>
      <c r="AG88">
        <f t="shared" si="5"/>
        <v>124.39690936032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52.22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22.64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0.95569839999999984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48.35</v>
      </c>
      <c r="AB89" s="75">
        <f>-STOA!Q89</f>
        <v>0</v>
      </c>
      <c r="AC89">
        <f t="shared" si="3"/>
        <v>1.0375958745599998</v>
      </c>
      <c r="AD89">
        <f t="shared" si="4"/>
        <v>122.48572252544</v>
      </c>
      <c r="AE89">
        <f>'IDT-1'!E89</f>
        <v>0</v>
      </c>
      <c r="AF89" s="24"/>
      <c r="AG89">
        <f t="shared" si="5"/>
        <v>122.48572252544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50.28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1.29762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22.64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0.94511119999999993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48.35</v>
      </c>
      <c r="AB90" s="75">
        <f>-STOA!Q90</f>
        <v>0</v>
      </c>
      <c r="AC90">
        <f t="shared" si="3"/>
        <v>1.0212949420799999</v>
      </c>
      <c r="AD90">
        <f t="shared" si="4"/>
        <v>120.56143625792001</v>
      </c>
      <c r="AE90">
        <f>'IDT-1'!E90</f>
        <v>0</v>
      </c>
      <c r="AF90" s="24"/>
      <c r="AG90">
        <f t="shared" si="5"/>
        <v>120.56143625792001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48.35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1.29762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22.999667401756984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0.95284799999999981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48.35</v>
      </c>
      <c r="AB91" s="75">
        <f>-STOA!Q91</f>
        <v>0</v>
      </c>
      <c r="AC91">
        <f t="shared" si="3"/>
        <v>1.0000211373747585</v>
      </c>
      <c r="AD91">
        <f t="shared" si="4"/>
        <v>118.05011426438223</v>
      </c>
      <c r="AE91">
        <f>'IDT-1'!E91</f>
        <v>0</v>
      </c>
      <c r="AF91" s="24"/>
      <c r="AG91">
        <f t="shared" si="5"/>
        <v>118.05011426438223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45.45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1.29762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22.999667401756984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0.92454759999999991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48.35</v>
      </c>
      <c r="AB92" s="75">
        <f>-STOA!Q92</f>
        <v>0</v>
      </c>
      <c r="AC92">
        <f t="shared" si="3"/>
        <v>0.97542341401475852</v>
      </c>
      <c r="AD92">
        <f t="shared" si="4"/>
        <v>115.14641158774222</v>
      </c>
      <c r="AE92">
        <f>'IDT-1'!E92</f>
        <v>0</v>
      </c>
      <c r="AF92" s="24"/>
      <c r="AG92">
        <f t="shared" si="5"/>
        <v>115.14641158774222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42.55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1.29762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22.999667401756984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0.93432039999999983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48.35</v>
      </c>
      <c r="AB93" s="75">
        <f>-STOA!Q93</f>
        <v>0</v>
      </c>
      <c r="AC93">
        <f t="shared" si="3"/>
        <v>0.96735750553475852</v>
      </c>
      <c r="AD93">
        <f t="shared" si="4"/>
        <v>114.19425029622222</v>
      </c>
      <c r="AE93">
        <f>'IDT-1'!E93</f>
        <v>0</v>
      </c>
      <c r="AF93" s="24"/>
      <c r="AG93">
        <f t="shared" si="5"/>
        <v>114.19425029622222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41.58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1.29762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22.999667401756984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0.9392067999999999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48.35</v>
      </c>
      <c r="AB94" s="75">
        <f>-STOA!Q94</f>
        <v>0</v>
      </c>
      <c r="AC94">
        <f t="shared" si="3"/>
        <v>0.95925055129475856</v>
      </c>
      <c r="AD94">
        <f t="shared" si="4"/>
        <v>113.23724365046222</v>
      </c>
      <c r="AE94">
        <f>'IDT-1'!E94</f>
        <v>0</v>
      </c>
      <c r="AF94" s="24"/>
      <c r="AG94">
        <f t="shared" si="5"/>
        <v>113.23724365046222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40.61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1.29762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22.999667401756984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0.92556559999999988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48.35</v>
      </c>
      <c r="AB95" s="75">
        <f>-STOA!Q95</f>
        <v>0</v>
      </c>
      <c r="AC95">
        <f t="shared" si="3"/>
        <v>0.9347759652147587</v>
      </c>
      <c r="AD95">
        <f t="shared" si="4"/>
        <v>110.34807703654224</v>
      </c>
      <c r="AE95">
        <f>'IDT-1'!E95</f>
        <v>0</v>
      </c>
      <c r="AF95" s="24"/>
      <c r="AG95">
        <f t="shared" si="5"/>
        <v>110.34807703654224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37.71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1.29762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0.88728879999999977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48.35</v>
      </c>
      <c r="AB96" s="75">
        <f>-STOA!Q96</f>
        <v>0</v>
      </c>
      <c r="AC96">
        <f t="shared" si="3"/>
        <v>0.91824523392000001</v>
      </c>
      <c r="AD96">
        <f t="shared" si="4"/>
        <v>108.39666356607999</v>
      </c>
      <c r="AE96">
        <f>'IDT-1'!E96</f>
        <v>0</v>
      </c>
      <c r="AF96" s="24"/>
      <c r="AG96">
        <f t="shared" si="5"/>
        <v>108.39666356607999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35.78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1.29762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0.8962471999999998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48.35</v>
      </c>
      <c r="AB97" s="75">
        <f>-STOA!Q97</f>
        <v>0</v>
      </c>
      <c r="AC97">
        <f t="shared" si="3"/>
        <v>0.90210848447999981</v>
      </c>
      <c r="AD97">
        <f t="shared" si="4"/>
        <v>106.49175871551999</v>
      </c>
      <c r="AE97">
        <f>'IDT-1'!E97</f>
        <v>0</v>
      </c>
      <c r="AF97" s="24"/>
      <c r="AG97">
        <f t="shared" si="5"/>
        <v>106.49175871551999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33.85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1.29762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0.90988839999999993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48.35</v>
      </c>
      <c r="AB98" s="75">
        <f>-STOA!Q98</f>
        <v>0</v>
      </c>
      <c r="AC98">
        <f t="shared" si="3"/>
        <v>0.88592707055999997</v>
      </c>
      <c r="AD98">
        <f t="shared" si="4"/>
        <v>104.58158132943998</v>
      </c>
      <c r="AE98">
        <f>'IDT-1'!E98</f>
        <v>0</v>
      </c>
      <c r="AF98" s="24"/>
      <c r="AG98">
        <f t="shared" si="5"/>
        <v>104.58158132943998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31.91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7.5385343726103787E-3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0.55055663010743883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2.2065811699999997E-2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1.363297500000002</v>
      </c>
      <c r="AB99" s="75">
        <f t="shared" si="6"/>
        <v>0</v>
      </c>
      <c r="AC99">
        <f t="shared" si="6"/>
        <v>2.949992939191241E-2</v>
      </c>
      <c r="AD99">
        <f t="shared" si="6"/>
        <v>3.4823964267881342</v>
      </c>
      <c r="AE99">
        <f t="shared" si="6"/>
        <v>0</v>
      </c>
      <c r="AG99">
        <f t="shared" si="6"/>
        <v>3.4823964267881342</v>
      </c>
      <c r="AI99">
        <f t="shared" si="6"/>
        <v>0</v>
      </c>
      <c r="AJ99">
        <f t="shared" si="6"/>
        <v>0</v>
      </c>
      <c r="AK99">
        <f t="shared" si="6"/>
        <v>7.7844999999999998E-2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1.4594499999999997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4.1999999999999996E-2</v>
      </c>
      <c r="AD3">
        <f>SUM(B3:AB3,AI3:AV3)-AC3</f>
        <v>4.9580000000000002</v>
      </c>
      <c r="AE3">
        <f>'IDT-1'!D3</f>
        <v>0</v>
      </c>
      <c r="AF3" s="24"/>
      <c r="AG3">
        <f>SUM(AD3:AF3)</f>
        <v>4.9580000000000002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4.1999999999999996E-2</v>
      </c>
      <c r="AD4">
        <f t="shared" ref="AD4:AD67" si="1">SUM(B4:AB4,AI4:AV4)-AC4</f>
        <v>4.9580000000000002</v>
      </c>
      <c r="AE4">
        <f>'IDT-1'!D4</f>
        <v>0</v>
      </c>
      <c r="AF4" s="24"/>
      <c r="AG4">
        <f t="shared" ref="AG4:AG67" si="2">SUM(AD4:AF4)</f>
        <v>4.9580000000000002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4.1999999999999996E-2</v>
      </c>
      <c r="AD5">
        <f t="shared" si="1"/>
        <v>4.9580000000000002</v>
      </c>
      <c r="AE5">
        <f>'IDT-1'!D5</f>
        <v>0</v>
      </c>
      <c r="AF5" s="24"/>
      <c r="AG5">
        <f t="shared" si="2"/>
        <v>4.9580000000000002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4.1999999999999996E-2</v>
      </c>
      <c r="AD6">
        <f t="shared" si="1"/>
        <v>4.9580000000000002</v>
      </c>
      <c r="AE6">
        <f>'IDT-1'!D6</f>
        <v>0</v>
      </c>
      <c r="AF6" s="24"/>
      <c r="AG6">
        <f t="shared" si="2"/>
        <v>4.9580000000000002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6.6359999999999988E-2</v>
      </c>
      <c r="AD7">
        <f t="shared" si="1"/>
        <v>7.8336399999999999</v>
      </c>
      <c r="AE7">
        <f>'IDT-1'!D7</f>
        <v>0</v>
      </c>
      <c r="AF7" s="24"/>
      <c r="AG7">
        <f t="shared" si="2"/>
        <v>7.8336399999999999</v>
      </c>
      <c r="AI7" s="34">
        <f>PXIL!L7</f>
        <v>0</v>
      </c>
      <c r="AJ7" s="34">
        <f>PXIL!R7</f>
        <v>0</v>
      </c>
      <c r="AK7" s="34">
        <f>RTM_IEX!L7</f>
        <v>2.9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6.6359999999999988E-2</v>
      </c>
      <c r="AD8">
        <f t="shared" si="1"/>
        <v>7.8336399999999999</v>
      </c>
      <c r="AE8">
        <f>'IDT-1'!D8</f>
        <v>0</v>
      </c>
      <c r="AF8" s="24"/>
      <c r="AG8">
        <f t="shared" si="2"/>
        <v>7.8336399999999999</v>
      </c>
      <c r="AI8" s="34">
        <f>PXIL!L8</f>
        <v>0</v>
      </c>
      <c r="AJ8" s="34">
        <f>PXIL!R8</f>
        <v>0</v>
      </c>
      <c r="AK8" s="34">
        <f>RTM_IEX!L8</f>
        <v>2.9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6.6359999999999988E-2</v>
      </c>
      <c r="AD9">
        <f t="shared" si="1"/>
        <v>7.8336399999999999</v>
      </c>
      <c r="AE9">
        <f>'IDT-1'!D9</f>
        <v>0</v>
      </c>
      <c r="AF9" s="24"/>
      <c r="AG9">
        <f t="shared" si="2"/>
        <v>7.8336399999999999</v>
      </c>
      <c r="AI9" s="34">
        <f>PXIL!L9</f>
        <v>0</v>
      </c>
      <c r="AJ9" s="34">
        <f>PXIL!R9</f>
        <v>0</v>
      </c>
      <c r="AK9" s="34">
        <f>RTM_IEX!L9</f>
        <v>2.9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6.6359999999999988E-2</v>
      </c>
      <c r="AD10">
        <f t="shared" si="1"/>
        <v>7.8336399999999999</v>
      </c>
      <c r="AE10">
        <f>'IDT-1'!D10</f>
        <v>0</v>
      </c>
      <c r="AF10" s="24"/>
      <c r="AG10">
        <f t="shared" si="2"/>
        <v>7.8336399999999999</v>
      </c>
      <c r="AI10" s="34">
        <f>PXIL!L10</f>
        <v>0</v>
      </c>
      <c r="AJ10" s="34">
        <f>PXIL!R10</f>
        <v>0</v>
      </c>
      <c r="AK10" s="34">
        <f>RTM_IEX!L10</f>
        <v>2.9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6.6359999999999988E-2</v>
      </c>
      <c r="AD11">
        <f t="shared" si="1"/>
        <v>7.8336399999999999</v>
      </c>
      <c r="AE11">
        <f>'IDT-1'!D11</f>
        <v>0</v>
      </c>
      <c r="AF11" s="24"/>
      <c r="AG11">
        <f t="shared" si="2"/>
        <v>7.8336399999999999</v>
      </c>
      <c r="AI11" s="34">
        <f>PXIL!L11</f>
        <v>0</v>
      </c>
      <c r="AJ11" s="34">
        <f>PXIL!R11</f>
        <v>0</v>
      </c>
      <c r="AK11" s="34">
        <f>RTM_IEX!L11</f>
        <v>2.9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6.6359999999999988E-2</v>
      </c>
      <c r="AD12">
        <f t="shared" si="1"/>
        <v>7.8336399999999999</v>
      </c>
      <c r="AE12">
        <f>'IDT-1'!D12</f>
        <v>0</v>
      </c>
      <c r="AF12" s="24"/>
      <c r="AG12">
        <f t="shared" si="2"/>
        <v>7.8336399999999999</v>
      </c>
      <c r="AI12" s="34">
        <f>PXIL!L12</f>
        <v>0</v>
      </c>
      <c r="AJ12" s="34">
        <f>PXIL!R12</f>
        <v>0</v>
      </c>
      <c r="AK12" s="34">
        <f>RTM_IEX!L12</f>
        <v>2.9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6.6359999999999988E-2</v>
      </c>
      <c r="AD13">
        <f t="shared" si="1"/>
        <v>7.8336399999999999</v>
      </c>
      <c r="AE13">
        <f>'IDT-1'!D13</f>
        <v>0</v>
      </c>
      <c r="AF13" s="24"/>
      <c r="AG13">
        <f t="shared" si="2"/>
        <v>7.8336399999999999</v>
      </c>
      <c r="AI13" s="34">
        <f>PXIL!L13</f>
        <v>0</v>
      </c>
      <c r="AJ13" s="34">
        <f>PXIL!R13</f>
        <v>0</v>
      </c>
      <c r="AK13" s="34">
        <f>RTM_IEX!L13</f>
        <v>2.9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6.6359999999999988E-2</v>
      </c>
      <c r="AD14">
        <f t="shared" si="1"/>
        <v>7.8336399999999999</v>
      </c>
      <c r="AE14">
        <f>'IDT-1'!D14</f>
        <v>0</v>
      </c>
      <c r="AF14" s="24"/>
      <c r="AG14">
        <f t="shared" si="2"/>
        <v>7.8336399999999999</v>
      </c>
      <c r="AI14" s="34">
        <f>PXIL!L14</f>
        <v>0</v>
      </c>
      <c r="AJ14" s="34">
        <f>PXIL!R14</f>
        <v>0</v>
      </c>
      <c r="AK14" s="34">
        <f>RTM_IEX!L14</f>
        <v>2.9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6.6359999999999988E-2</v>
      </c>
      <c r="AD15">
        <f t="shared" si="1"/>
        <v>7.8336399999999999</v>
      </c>
      <c r="AE15">
        <f>'IDT-1'!D15</f>
        <v>0</v>
      </c>
      <c r="AF15" s="24"/>
      <c r="AG15">
        <f t="shared" si="2"/>
        <v>7.8336399999999999</v>
      </c>
      <c r="AI15" s="34">
        <f>PXIL!L15</f>
        <v>0</v>
      </c>
      <c r="AJ15" s="34">
        <f>PXIL!R15</f>
        <v>0</v>
      </c>
      <c r="AK15" s="34">
        <f>RTM_IEX!L15</f>
        <v>2.9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6.6359999999999988E-2</v>
      </c>
      <c r="AD16">
        <f t="shared" si="1"/>
        <v>7.8336399999999999</v>
      </c>
      <c r="AE16">
        <f>'IDT-1'!D16</f>
        <v>0</v>
      </c>
      <c r="AF16" s="24"/>
      <c r="AG16">
        <f t="shared" si="2"/>
        <v>7.8336399999999999</v>
      </c>
      <c r="AI16" s="34">
        <f>PXIL!L16</f>
        <v>0</v>
      </c>
      <c r="AJ16" s="34">
        <f>PXIL!R16</f>
        <v>0</v>
      </c>
      <c r="AK16" s="34">
        <f>RTM_IEX!L16</f>
        <v>2.9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6.6359999999999988E-2</v>
      </c>
      <c r="AD17">
        <f t="shared" si="1"/>
        <v>7.8336399999999999</v>
      </c>
      <c r="AE17">
        <f>'IDT-1'!D17</f>
        <v>0</v>
      </c>
      <c r="AF17" s="24"/>
      <c r="AG17">
        <f t="shared" si="2"/>
        <v>7.8336399999999999</v>
      </c>
      <c r="AI17" s="34">
        <f>PXIL!L17</f>
        <v>0</v>
      </c>
      <c r="AJ17" s="34">
        <f>PXIL!R17</f>
        <v>0</v>
      </c>
      <c r="AK17" s="34">
        <f>RTM_IEX!L17</f>
        <v>2.9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6.6359999999999988E-2</v>
      </c>
      <c r="AD18">
        <f t="shared" si="1"/>
        <v>7.8336399999999999</v>
      </c>
      <c r="AE18">
        <f>'IDT-1'!D18</f>
        <v>0</v>
      </c>
      <c r="AF18" s="24"/>
      <c r="AG18">
        <f t="shared" si="2"/>
        <v>7.8336399999999999</v>
      </c>
      <c r="AI18" s="34">
        <f>PXIL!L18</f>
        <v>0</v>
      </c>
      <c r="AJ18" s="34">
        <f>PXIL!R18</f>
        <v>0</v>
      </c>
      <c r="AK18" s="34">
        <f>RTM_IEX!L18</f>
        <v>2.9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7.0391999999999996E-2</v>
      </c>
      <c r="AD19">
        <f t="shared" si="1"/>
        <v>8.309607999999999</v>
      </c>
      <c r="AE19">
        <f>'IDT-1'!D19</f>
        <v>0</v>
      </c>
      <c r="AF19" s="24"/>
      <c r="AG19">
        <f t="shared" si="2"/>
        <v>8.309607999999999</v>
      </c>
      <c r="AI19" s="34">
        <f>PXIL!L19</f>
        <v>0</v>
      </c>
      <c r="AJ19" s="34">
        <f>PXIL!R19</f>
        <v>0</v>
      </c>
      <c r="AK19" s="34">
        <f>RTM_IEX!L19</f>
        <v>3.38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7.2071999999999997E-2</v>
      </c>
      <c r="AD20">
        <f t="shared" si="1"/>
        <v>8.5079279999999997</v>
      </c>
      <c r="AE20">
        <f>'IDT-1'!D20</f>
        <v>0</v>
      </c>
      <c r="AF20" s="24"/>
      <c r="AG20">
        <f t="shared" si="2"/>
        <v>8.5079279999999997</v>
      </c>
      <c r="AI20" s="34">
        <f>PXIL!L20</f>
        <v>0</v>
      </c>
      <c r="AJ20" s="34">
        <f>PXIL!R20</f>
        <v>0</v>
      </c>
      <c r="AK20" s="34">
        <f>RTM_IEX!L20</f>
        <v>3.58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7.4507999999999991E-2</v>
      </c>
      <c r="AD21">
        <f t="shared" si="1"/>
        <v>8.7954920000000012</v>
      </c>
      <c r="AE21">
        <f>'IDT-1'!D21</f>
        <v>0</v>
      </c>
      <c r="AF21" s="24"/>
      <c r="AG21">
        <f t="shared" si="2"/>
        <v>8.7954920000000012</v>
      </c>
      <c r="AI21" s="34">
        <f>PXIL!L21</f>
        <v>0</v>
      </c>
      <c r="AJ21" s="34">
        <f>PXIL!R21</f>
        <v>0</v>
      </c>
      <c r="AK21" s="34">
        <f>RTM_IEX!L21</f>
        <v>3.87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8.2655999999999993E-2</v>
      </c>
      <c r="AD22">
        <f t="shared" si="1"/>
        <v>9.7573439999999998</v>
      </c>
      <c r="AE22">
        <f>'IDT-1'!D22</f>
        <v>0</v>
      </c>
      <c r="AF22" s="24"/>
      <c r="AG22">
        <f t="shared" si="2"/>
        <v>9.7573439999999998</v>
      </c>
      <c r="AI22" s="34">
        <f>PXIL!L22</f>
        <v>0</v>
      </c>
      <c r="AJ22" s="34">
        <f>PXIL!R22</f>
        <v>0</v>
      </c>
      <c r="AK22" s="34">
        <f>RTM_IEX!L22</f>
        <v>4.84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9.0719999999999995E-2</v>
      </c>
      <c r="AD23">
        <f t="shared" si="1"/>
        <v>10.709280000000001</v>
      </c>
      <c r="AE23">
        <f>'IDT-1'!D23</f>
        <v>0</v>
      </c>
      <c r="AF23" s="24"/>
      <c r="AG23">
        <f t="shared" si="2"/>
        <v>10.709280000000001</v>
      </c>
      <c r="AI23" s="34">
        <f>PXIL!L23</f>
        <v>0</v>
      </c>
      <c r="AJ23" s="34">
        <f>PXIL!R23</f>
        <v>0</v>
      </c>
      <c r="AK23" s="34">
        <f>RTM_IEX!L23</f>
        <v>5.8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9.0719999999999995E-2</v>
      </c>
      <c r="AD24">
        <f t="shared" si="1"/>
        <v>10.709280000000001</v>
      </c>
      <c r="AE24">
        <f>'IDT-1'!D24</f>
        <v>0</v>
      </c>
      <c r="AF24" s="24"/>
      <c r="AG24">
        <f t="shared" si="2"/>
        <v>10.709280000000001</v>
      </c>
      <c r="AI24" s="34">
        <f>PXIL!L24</f>
        <v>0</v>
      </c>
      <c r="AJ24" s="34">
        <f>PXIL!R24</f>
        <v>0</v>
      </c>
      <c r="AK24" s="34">
        <f>RTM_IEX!L24</f>
        <v>5.8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4.9997761361092454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0.10289811954331765</v>
      </c>
      <c r="AD25">
        <f t="shared" si="1"/>
        <v>12.146878016565928</v>
      </c>
      <c r="AE25">
        <f>'IDT-1'!D25</f>
        <v>0</v>
      </c>
      <c r="AF25" s="24"/>
      <c r="AG25">
        <f t="shared" si="2"/>
        <v>12.146878016565928</v>
      </c>
      <c r="AI25" s="34">
        <f>PXIL!L25</f>
        <v>0</v>
      </c>
      <c r="AJ25" s="34">
        <f>PXIL!R25</f>
        <v>0</v>
      </c>
      <c r="AK25" s="34">
        <f>RTM_IEX!L25</f>
        <v>7.25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4.9997761361092454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0.10701411954331766</v>
      </c>
      <c r="AD26">
        <f t="shared" si="1"/>
        <v>12.632762016565929</v>
      </c>
      <c r="AE26">
        <f>'IDT-1'!D26</f>
        <v>0</v>
      </c>
      <c r="AF26" s="24"/>
      <c r="AG26">
        <f t="shared" si="2"/>
        <v>12.632762016565929</v>
      </c>
      <c r="AI26" s="34">
        <f>PXIL!L26</f>
        <v>0</v>
      </c>
      <c r="AJ26" s="34">
        <f>PXIL!R26</f>
        <v>0</v>
      </c>
      <c r="AK26" s="34">
        <f>RTM_IEX!L26</f>
        <v>7.74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0.11507999999999999</v>
      </c>
      <c r="AD27">
        <f t="shared" si="1"/>
        <v>13.584919999999999</v>
      </c>
      <c r="AE27">
        <f>'IDT-1'!D27</f>
        <v>0</v>
      </c>
      <c r="AF27" s="24"/>
      <c r="AG27">
        <f t="shared" si="2"/>
        <v>13.584919999999999</v>
      </c>
      <c r="AI27" s="34">
        <f>PXIL!L27</f>
        <v>0</v>
      </c>
      <c r="AJ27" s="34">
        <f>PXIL!R27</f>
        <v>0</v>
      </c>
      <c r="AK27" s="34">
        <f>RTM_IEX!L27</f>
        <v>8.6999999999999993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0.13137599999999999</v>
      </c>
      <c r="AD28">
        <f t="shared" si="1"/>
        <v>15.508624000000001</v>
      </c>
      <c r="AE28">
        <f>'IDT-1'!D28</f>
        <v>0</v>
      </c>
      <c r="AF28" s="24"/>
      <c r="AG28">
        <f t="shared" si="2"/>
        <v>15.508624000000001</v>
      </c>
      <c r="AI28" s="34">
        <f>PXIL!L28</f>
        <v>0</v>
      </c>
      <c r="AJ28" s="34">
        <f>PXIL!R28</f>
        <v>0</v>
      </c>
      <c r="AK28" s="34">
        <f>RTM_IEX!L28</f>
        <v>10.64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0.13943999999999998</v>
      </c>
      <c r="AD29">
        <f t="shared" si="1"/>
        <v>16.460560000000001</v>
      </c>
      <c r="AE29">
        <f>'IDT-1'!D29</f>
        <v>0</v>
      </c>
      <c r="AF29" s="24"/>
      <c r="AG29">
        <f t="shared" si="2"/>
        <v>16.460560000000001</v>
      </c>
      <c r="AI29" s="34">
        <f>PXIL!L29</f>
        <v>0</v>
      </c>
      <c r="AJ29" s="34">
        <f>PXIL!R29</f>
        <v>0</v>
      </c>
      <c r="AK29" s="34">
        <f>RTM_IEX!L29</f>
        <v>11.6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0.15161999999999998</v>
      </c>
      <c r="AD30">
        <f t="shared" si="1"/>
        <v>17.89838</v>
      </c>
      <c r="AE30">
        <f>'IDT-1'!D30</f>
        <v>0</v>
      </c>
      <c r="AF30" s="24"/>
      <c r="AG30">
        <f t="shared" si="2"/>
        <v>17.89838</v>
      </c>
      <c r="AI30" s="34">
        <f>PXIL!L30</f>
        <v>0</v>
      </c>
      <c r="AJ30" s="34">
        <f>PXIL!R30</f>
        <v>0</v>
      </c>
      <c r="AK30" s="34">
        <f>RTM_IEX!L30</f>
        <v>13.05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0.5</v>
      </c>
      <c r="AB31" s="75">
        <f>-STOA!R31</f>
        <v>0</v>
      </c>
      <c r="AC31">
        <f t="shared" si="0"/>
        <v>0.15993599999999999</v>
      </c>
      <c r="AD31">
        <f t="shared" si="1"/>
        <v>18.880064000000001</v>
      </c>
      <c r="AE31">
        <f>'IDT-1'!D31</f>
        <v>0</v>
      </c>
      <c r="AF31" s="24"/>
      <c r="AG31">
        <f t="shared" si="2"/>
        <v>18.880064000000001</v>
      </c>
      <c r="AI31" s="34">
        <f>PXIL!L31</f>
        <v>0</v>
      </c>
      <c r="AJ31" s="34">
        <f>PXIL!R31</f>
        <v>0</v>
      </c>
      <c r="AK31" s="34">
        <f>RTM_IEX!L31</f>
        <v>13.54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0.84</v>
      </c>
      <c r="AB32" s="75">
        <f>-STOA!R32</f>
        <v>0</v>
      </c>
      <c r="AC32">
        <f t="shared" si="0"/>
        <v>0.154644</v>
      </c>
      <c r="AD32">
        <f t="shared" si="1"/>
        <v>18.255355999999999</v>
      </c>
      <c r="AE32">
        <f>'IDT-1'!D32</f>
        <v>0</v>
      </c>
      <c r="AF32" s="24"/>
      <c r="AG32">
        <f t="shared" si="2"/>
        <v>18.255355999999999</v>
      </c>
      <c r="AI32" s="34">
        <f>PXIL!L32</f>
        <v>0</v>
      </c>
      <c r="AJ32" s="34">
        <f>PXIL!R32</f>
        <v>0</v>
      </c>
      <c r="AK32" s="34">
        <f>RTM_IEX!L32</f>
        <v>12.57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1.26</v>
      </c>
      <c r="AB33" s="75">
        <f>-STOA!R33</f>
        <v>0</v>
      </c>
      <c r="AC33">
        <f t="shared" si="0"/>
        <v>0.16631999999999997</v>
      </c>
      <c r="AD33">
        <f t="shared" si="1"/>
        <v>19.633679999999998</v>
      </c>
      <c r="AE33">
        <f>'IDT-1'!D33</f>
        <v>0</v>
      </c>
      <c r="AF33" s="24"/>
      <c r="AG33">
        <f t="shared" si="2"/>
        <v>19.633679999999998</v>
      </c>
      <c r="AI33" s="34">
        <f>PXIL!L33</f>
        <v>0</v>
      </c>
      <c r="AJ33" s="34">
        <f>PXIL!R33</f>
        <v>0</v>
      </c>
      <c r="AK33" s="34">
        <f>RTM_IEX!L33</f>
        <v>13.54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1.78</v>
      </c>
      <c r="AB34" s="75">
        <f>-STOA!R34</f>
        <v>0</v>
      </c>
      <c r="AC34">
        <f t="shared" si="0"/>
        <v>0.17068799999999998</v>
      </c>
      <c r="AD34">
        <f t="shared" si="1"/>
        <v>20.149312000000002</v>
      </c>
      <c r="AE34">
        <f>'IDT-1'!D34</f>
        <v>0</v>
      </c>
      <c r="AF34" s="24"/>
      <c r="AG34">
        <f t="shared" si="2"/>
        <v>20.149312000000002</v>
      </c>
      <c r="AI34" s="34">
        <f>PXIL!L34</f>
        <v>0</v>
      </c>
      <c r="AJ34" s="34">
        <f>PXIL!R34</f>
        <v>0</v>
      </c>
      <c r="AK34" s="34">
        <f>RTM_IEX!L34</f>
        <v>13.54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2.33</v>
      </c>
      <c r="AB35" s="75">
        <f>-STOA!R35</f>
        <v>0</v>
      </c>
      <c r="AC35">
        <f t="shared" si="0"/>
        <v>0.169596</v>
      </c>
      <c r="AD35">
        <f t="shared" si="1"/>
        <v>20.020403999999999</v>
      </c>
      <c r="AE35">
        <f>'IDT-1'!D35</f>
        <v>0</v>
      </c>
      <c r="AF35" s="24"/>
      <c r="AG35">
        <f t="shared" si="2"/>
        <v>20.020403999999999</v>
      </c>
      <c r="AI35" s="34">
        <f>PXIL!L35</f>
        <v>0</v>
      </c>
      <c r="AJ35" s="34">
        <f>PXIL!R35</f>
        <v>0</v>
      </c>
      <c r="AK35" s="34">
        <f>RTM_IEX!L35</f>
        <v>12.86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2.87</v>
      </c>
      <c r="AB36" s="75">
        <f>-STOA!R36</f>
        <v>0</v>
      </c>
      <c r="AC36">
        <f t="shared" si="0"/>
        <v>0.16598399999999999</v>
      </c>
      <c r="AD36">
        <f t="shared" si="1"/>
        <v>19.594016</v>
      </c>
      <c r="AE36">
        <f>'IDT-1'!D36</f>
        <v>0</v>
      </c>
      <c r="AF36" s="24"/>
      <c r="AG36">
        <f t="shared" si="2"/>
        <v>19.594016</v>
      </c>
      <c r="AI36" s="34">
        <f>PXIL!L36</f>
        <v>0</v>
      </c>
      <c r="AJ36" s="34">
        <f>PXIL!R36</f>
        <v>0</v>
      </c>
      <c r="AK36" s="34">
        <f>RTM_IEX!L36</f>
        <v>11.89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3.45</v>
      </c>
      <c r="AB37" s="75">
        <f>-STOA!R37</f>
        <v>0</v>
      </c>
      <c r="AC37">
        <f t="shared" si="0"/>
        <v>0.16438799999999998</v>
      </c>
      <c r="AD37">
        <f t="shared" si="1"/>
        <v>19.405612000000001</v>
      </c>
      <c r="AE37">
        <f>'IDT-1'!D37</f>
        <v>0</v>
      </c>
      <c r="AF37" s="24"/>
      <c r="AG37">
        <f t="shared" si="2"/>
        <v>19.405612000000001</v>
      </c>
      <c r="AI37" s="34">
        <f>PXIL!L37</f>
        <v>0</v>
      </c>
      <c r="AJ37" s="34">
        <f>PXIL!R37</f>
        <v>0</v>
      </c>
      <c r="AK37" s="34">
        <f>RTM_IEX!L37</f>
        <v>11.12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4.01</v>
      </c>
      <c r="AB38" s="75">
        <f>-STOA!R38</f>
        <v>0</v>
      </c>
      <c r="AC38">
        <f t="shared" si="0"/>
        <v>0.16094399999999998</v>
      </c>
      <c r="AD38">
        <f t="shared" si="1"/>
        <v>18.999056</v>
      </c>
      <c r="AE38">
        <f>'IDT-1'!D38</f>
        <v>0</v>
      </c>
      <c r="AF38" s="24"/>
      <c r="AG38">
        <f t="shared" si="2"/>
        <v>18.999056</v>
      </c>
      <c r="AI38" s="34">
        <f>PXIL!L38</f>
        <v>0</v>
      </c>
      <c r="AJ38" s="34">
        <f>PXIL!R38</f>
        <v>0</v>
      </c>
      <c r="AK38" s="34">
        <f>RTM_IEX!L38</f>
        <v>10.15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4.59</v>
      </c>
      <c r="AB39" s="75">
        <f>-STOA!R39</f>
        <v>0</v>
      </c>
      <c r="AC39">
        <f t="shared" si="0"/>
        <v>0.16421999999999998</v>
      </c>
      <c r="AD39">
        <f t="shared" si="1"/>
        <v>19.38578</v>
      </c>
      <c r="AE39">
        <f>'IDT-1'!D39</f>
        <v>0</v>
      </c>
      <c r="AF39" s="24"/>
      <c r="AG39">
        <f t="shared" si="2"/>
        <v>19.38578</v>
      </c>
      <c r="AI39" s="34">
        <f>PXIL!L39</f>
        <v>0</v>
      </c>
      <c r="AJ39" s="34">
        <f>PXIL!R39</f>
        <v>0</v>
      </c>
      <c r="AK39" s="34">
        <f>RTM_IEX!L39</f>
        <v>9.9600000000000009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5.12</v>
      </c>
      <c r="AB40" s="75">
        <f>-STOA!R40</f>
        <v>0</v>
      </c>
      <c r="AC40">
        <f t="shared" si="0"/>
        <v>0.16220399999999999</v>
      </c>
      <c r="AD40">
        <f t="shared" si="1"/>
        <v>19.147796000000003</v>
      </c>
      <c r="AE40">
        <f>'IDT-1'!D40</f>
        <v>0</v>
      </c>
      <c r="AF40" s="24"/>
      <c r="AG40">
        <f t="shared" si="2"/>
        <v>19.147796000000003</v>
      </c>
      <c r="AI40" s="34">
        <f>PXIL!L40</f>
        <v>0</v>
      </c>
      <c r="AJ40" s="34">
        <f>PXIL!R40</f>
        <v>0</v>
      </c>
      <c r="AK40" s="34">
        <f>RTM_IEX!L40</f>
        <v>9.19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5.61</v>
      </c>
      <c r="AB41" s="75">
        <f>-STOA!R41</f>
        <v>0</v>
      </c>
      <c r="AC41">
        <f t="shared" si="0"/>
        <v>0.16220399999999999</v>
      </c>
      <c r="AD41">
        <f t="shared" si="1"/>
        <v>19.147796</v>
      </c>
      <c r="AE41">
        <f>'IDT-1'!D41</f>
        <v>0</v>
      </c>
      <c r="AF41" s="24"/>
      <c r="AG41">
        <f t="shared" si="2"/>
        <v>19.147796</v>
      </c>
      <c r="AI41" s="34">
        <f>PXIL!L41</f>
        <v>0</v>
      </c>
      <c r="AJ41" s="34">
        <f>PXIL!R41</f>
        <v>0</v>
      </c>
      <c r="AK41" s="34">
        <f>RTM_IEX!L41</f>
        <v>8.6999999999999993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6.08</v>
      </c>
      <c r="AB42" s="75">
        <f>-STOA!R42</f>
        <v>0</v>
      </c>
      <c r="AC42">
        <f t="shared" si="0"/>
        <v>0.16211999999999999</v>
      </c>
      <c r="AD42">
        <f t="shared" si="1"/>
        <v>19.137879999999999</v>
      </c>
      <c r="AE42">
        <f>'IDT-1'!D42</f>
        <v>0</v>
      </c>
      <c r="AF42" s="24"/>
      <c r="AG42">
        <f t="shared" si="2"/>
        <v>19.137879999999999</v>
      </c>
      <c r="AI42" s="34">
        <f>PXIL!L42</f>
        <v>0</v>
      </c>
      <c r="AJ42" s="34">
        <f>PXIL!R42</f>
        <v>0</v>
      </c>
      <c r="AK42" s="34">
        <f>RTM_IEX!L42</f>
        <v>8.2200000000000006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4.9997649050216291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6.53</v>
      </c>
      <c r="AB43" s="75">
        <f>-STOA!R43</f>
        <v>0</v>
      </c>
      <c r="AC43">
        <f t="shared" si="0"/>
        <v>0.16186602520218168</v>
      </c>
      <c r="AD43">
        <f t="shared" si="1"/>
        <v>19.107898879819448</v>
      </c>
      <c r="AE43">
        <f>'IDT-1'!D43</f>
        <v>0</v>
      </c>
      <c r="AF43" s="24"/>
      <c r="AG43">
        <f t="shared" si="2"/>
        <v>19.107898879819448</v>
      </c>
      <c r="AI43" s="34">
        <f>PXIL!L43</f>
        <v>0</v>
      </c>
      <c r="AJ43" s="34">
        <f>PXIL!R43</f>
        <v>0</v>
      </c>
      <c r="AK43" s="34">
        <f>RTM_IEX!L43</f>
        <v>7.74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4.9997649050216291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6.89</v>
      </c>
      <c r="AB44" s="75">
        <f>-STOA!R44</f>
        <v>0</v>
      </c>
      <c r="AC44">
        <f t="shared" si="0"/>
        <v>0.17295402520218167</v>
      </c>
      <c r="AD44">
        <f t="shared" si="1"/>
        <v>20.416810879819447</v>
      </c>
      <c r="AE44">
        <f>'IDT-1'!D44</f>
        <v>0</v>
      </c>
      <c r="AF44" s="24"/>
      <c r="AG44">
        <f t="shared" si="2"/>
        <v>20.416810879819447</v>
      </c>
      <c r="AI44" s="34">
        <f>PXIL!L44</f>
        <v>0</v>
      </c>
      <c r="AJ44" s="34">
        <f>PXIL!R44</f>
        <v>0</v>
      </c>
      <c r="AK44" s="34">
        <f>RTM_IEX!L44</f>
        <v>8.6999999999999993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4.9997649050216291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7.27</v>
      </c>
      <c r="AB45" s="75">
        <f>-STOA!R45</f>
        <v>0</v>
      </c>
      <c r="AC45">
        <f t="shared" si="0"/>
        <v>0.16564602520218166</v>
      </c>
      <c r="AD45">
        <f t="shared" si="1"/>
        <v>19.554118879819445</v>
      </c>
      <c r="AE45">
        <f>'IDT-1'!D45</f>
        <v>0</v>
      </c>
      <c r="AF45" s="24"/>
      <c r="AG45">
        <f t="shared" si="2"/>
        <v>19.554118879819445</v>
      </c>
      <c r="AI45" s="34">
        <f>PXIL!L45</f>
        <v>0</v>
      </c>
      <c r="AJ45" s="34">
        <f>PXIL!R45</f>
        <v>0</v>
      </c>
      <c r="AK45" s="34">
        <f>RTM_IEX!L45</f>
        <v>7.45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4.9997649050216291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7.55</v>
      </c>
      <c r="AB46" s="75">
        <f>-STOA!R46</f>
        <v>0</v>
      </c>
      <c r="AC46">
        <f t="shared" si="0"/>
        <v>0.16228602520218166</v>
      </c>
      <c r="AD46">
        <f t="shared" si="1"/>
        <v>19.157478879819447</v>
      </c>
      <c r="AE46">
        <f>'IDT-1'!D46</f>
        <v>0</v>
      </c>
      <c r="AF46" s="24"/>
      <c r="AG46">
        <f t="shared" si="2"/>
        <v>19.157478879819447</v>
      </c>
      <c r="AI46" s="34">
        <f>PXIL!L46</f>
        <v>0</v>
      </c>
      <c r="AJ46" s="34">
        <f>PXIL!R46</f>
        <v>0</v>
      </c>
      <c r="AK46" s="34">
        <f>RTM_IEX!L46</f>
        <v>6.77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4.9997649050216291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7.84</v>
      </c>
      <c r="AB47" s="75">
        <f>-STOA!R47</f>
        <v>0</v>
      </c>
      <c r="AC47">
        <f t="shared" si="0"/>
        <v>0.15901002520218166</v>
      </c>
      <c r="AD47">
        <f t="shared" si="1"/>
        <v>18.770754879819446</v>
      </c>
      <c r="AE47">
        <f>'IDT-1'!D47</f>
        <v>0</v>
      </c>
      <c r="AF47" s="24"/>
      <c r="AG47">
        <f t="shared" si="2"/>
        <v>18.770754879819446</v>
      </c>
      <c r="AI47" s="34">
        <f>PXIL!L47</f>
        <v>0</v>
      </c>
      <c r="AJ47" s="34">
        <f>PXIL!R47</f>
        <v>0</v>
      </c>
      <c r="AK47" s="34">
        <f>RTM_IEX!L47</f>
        <v>6.09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4.9997649050216291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8.06</v>
      </c>
      <c r="AB48" s="75">
        <f>-STOA!R48</f>
        <v>0</v>
      </c>
      <c r="AC48">
        <f t="shared" si="0"/>
        <v>0.15439002520218167</v>
      </c>
      <c r="AD48">
        <f t="shared" si="1"/>
        <v>18.225374879819448</v>
      </c>
      <c r="AE48">
        <f>'IDT-1'!D48</f>
        <v>0</v>
      </c>
      <c r="AF48" s="24"/>
      <c r="AG48">
        <f t="shared" si="2"/>
        <v>18.225374879819448</v>
      </c>
      <c r="AI48" s="34">
        <f>PXIL!L48</f>
        <v>0</v>
      </c>
      <c r="AJ48" s="34">
        <f>PXIL!R48</f>
        <v>0</v>
      </c>
      <c r="AK48" s="34">
        <f>RTM_IEX!L48</f>
        <v>5.32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8.15</v>
      </c>
      <c r="AB49" s="75">
        <f>-STOA!R49</f>
        <v>0</v>
      </c>
      <c r="AC49">
        <f t="shared" si="0"/>
        <v>0.15514800000000001</v>
      </c>
      <c r="AD49">
        <f t="shared" si="1"/>
        <v>18.314851999999998</v>
      </c>
      <c r="AE49">
        <f>'IDT-1'!D49</f>
        <v>0</v>
      </c>
      <c r="AF49" s="24"/>
      <c r="AG49">
        <f t="shared" si="2"/>
        <v>18.314851999999998</v>
      </c>
      <c r="AI49" s="34">
        <f>PXIL!L49</f>
        <v>0</v>
      </c>
      <c r="AJ49" s="34">
        <f>PXIL!R49</f>
        <v>0</v>
      </c>
      <c r="AK49" s="34">
        <f>RTM_IEX!L49</f>
        <v>5.32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8.24</v>
      </c>
      <c r="AB50" s="75">
        <f>-STOA!R50</f>
        <v>0</v>
      </c>
      <c r="AC50">
        <f t="shared" si="0"/>
        <v>0.15187200000000001</v>
      </c>
      <c r="AD50">
        <f t="shared" si="1"/>
        <v>17.928127999999997</v>
      </c>
      <c r="AE50">
        <f>'IDT-1'!D50</f>
        <v>0</v>
      </c>
      <c r="AF50" s="24"/>
      <c r="AG50">
        <f t="shared" si="2"/>
        <v>17.928127999999997</v>
      </c>
      <c r="AI50" s="34">
        <f>PXIL!L50</f>
        <v>0</v>
      </c>
      <c r="AJ50" s="34">
        <f>PXIL!R50</f>
        <v>0</v>
      </c>
      <c r="AK50" s="34">
        <f>RTM_IEX!L50</f>
        <v>4.84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8.31</v>
      </c>
      <c r="AB51" s="75">
        <f>-STOA!R51</f>
        <v>0</v>
      </c>
      <c r="AC51">
        <f t="shared" si="0"/>
        <v>0.148344</v>
      </c>
      <c r="AD51">
        <f t="shared" si="1"/>
        <v>17.511655999999999</v>
      </c>
      <c r="AE51">
        <f>'IDT-1'!D51</f>
        <v>0</v>
      </c>
      <c r="AF51" s="24"/>
      <c r="AG51">
        <f t="shared" si="2"/>
        <v>17.511655999999999</v>
      </c>
      <c r="AI51" s="34">
        <f>PXIL!L51</f>
        <v>0</v>
      </c>
      <c r="AJ51" s="34">
        <f>PXIL!R51</f>
        <v>0</v>
      </c>
      <c r="AK51" s="34">
        <f>RTM_IEX!L51</f>
        <v>4.3499999999999996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</v>
      </c>
      <c r="AB52" s="75">
        <f>-STOA!R52</f>
        <v>0</v>
      </c>
      <c r="AC52">
        <f t="shared" si="0"/>
        <v>0.145068</v>
      </c>
      <c r="AD52">
        <f t="shared" si="1"/>
        <v>17.124932000000001</v>
      </c>
      <c r="AE52">
        <f>'IDT-1'!D52</f>
        <v>0</v>
      </c>
      <c r="AF52" s="24"/>
      <c r="AG52">
        <f t="shared" si="2"/>
        <v>17.124932000000001</v>
      </c>
      <c r="AI52" s="34">
        <f>PXIL!L52</f>
        <v>0</v>
      </c>
      <c r="AJ52" s="34">
        <f>PXIL!R52</f>
        <v>0</v>
      </c>
      <c r="AK52" s="34">
        <f>RTM_IEX!L52</f>
        <v>3.87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8.4</v>
      </c>
      <c r="AB53" s="75">
        <f>-STOA!R53</f>
        <v>0</v>
      </c>
      <c r="AC53">
        <f t="shared" si="0"/>
        <v>0.14909999999999998</v>
      </c>
      <c r="AD53">
        <f t="shared" si="1"/>
        <v>17.600899999999999</v>
      </c>
      <c r="AE53">
        <f>'IDT-1'!D53</f>
        <v>0</v>
      </c>
      <c r="AF53" s="24"/>
      <c r="AG53">
        <f t="shared" si="2"/>
        <v>17.600899999999999</v>
      </c>
      <c r="AI53" s="34">
        <f>PXIL!L53</f>
        <v>0</v>
      </c>
      <c r="AJ53" s="34">
        <f>PXIL!R53</f>
        <v>0</v>
      </c>
      <c r="AK53" s="34">
        <f>RTM_IEX!L53</f>
        <v>4.3499999999999996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8.24</v>
      </c>
      <c r="AB54" s="75">
        <f>-STOA!R54</f>
        <v>0</v>
      </c>
      <c r="AC54">
        <f t="shared" si="0"/>
        <v>0.147756</v>
      </c>
      <c r="AD54">
        <f t="shared" si="1"/>
        <v>17.442243999999999</v>
      </c>
      <c r="AE54">
        <f>'IDT-1'!D54</f>
        <v>0</v>
      </c>
      <c r="AF54" s="24"/>
      <c r="AG54">
        <f t="shared" si="2"/>
        <v>17.442243999999999</v>
      </c>
      <c r="AI54" s="34">
        <f>PXIL!L54</f>
        <v>0</v>
      </c>
      <c r="AJ54" s="34">
        <f>PXIL!R54</f>
        <v>0</v>
      </c>
      <c r="AK54" s="34">
        <f>RTM_IEX!L54</f>
        <v>4.3499999999999996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8.07</v>
      </c>
      <c r="AB55" s="75">
        <f>-STOA!R55</f>
        <v>0</v>
      </c>
      <c r="AC55">
        <f t="shared" si="0"/>
        <v>0.14229600000000001</v>
      </c>
      <c r="AD55">
        <f t="shared" si="1"/>
        <v>16.797704</v>
      </c>
      <c r="AE55">
        <f>'IDT-1'!D55</f>
        <v>0</v>
      </c>
      <c r="AF55" s="24"/>
      <c r="AG55">
        <f t="shared" si="2"/>
        <v>16.797704</v>
      </c>
      <c r="AI55" s="34">
        <f>PXIL!L55</f>
        <v>0</v>
      </c>
      <c r="AJ55" s="34">
        <f>PXIL!R55</f>
        <v>0</v>
      </c>
      <c r="AK55" s="34">
        <f>RTM_IEX!L55</f>
        <v>3.87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8.11</v>
      </c>
      <c r="AB56" s="75">
        <f>-STOA!R56</f>
        <v>0</v>
      </c>
      <c r="AC56">
        <f t="shared" si="0"/>
        <v>0.13851599999999997</v>
      </c>
      <c r="AD56">
        <f t="shared" si="1"/>
        <v>16.351483999999999</v>
      </c>
      <c r="AE56">
        <f>'IDT-1'!D56</f>
        <v>0</v>
      </c>
      <c r="AF56" s="24"/>
      <c r="AG56">
        <f t="shared" si="2"/>
        <v>16.351483999999999</v>
      </c>
      <c r="AI56" s="34">
        <f>PXIL!L56</f>
        <v>0</v>
      </c>
      <c r="AJ56" s="34">
        <f>PXIL!R56</f>
        <v>0</v>
      </c>
      <c r="AK56" s="34">
        <f>RTM_IEX!L56</f>
        <v>3.38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6.71</v>
      </c>
      <c r="AB57" s="75">
        <f>-STOA!R57</f>
        <v>0</v>
      </c>
      <c r="AC57">
        <f t="shared" si="0"/>
        <v>0.14708399999999999</v>
      </c>
      <c r="AD57">
        <f t="shared" si="1"/>
        <v>17.362916000000002</v>
      </c>
      <c r="AE57">
        <f>'IDT-1'!D57</f>
        <v>0</v>
      </c>
      <c r="AF57" s="24"/>
      <c r="AG57">
        <f t="shared" si="2"/>
        <v>17.362916000000002</v>
      </c>
      <c r="AI57" s="34">
        <f>PXIL!L57</f>
        <v>0</v>
      </c>
      <c r="AJ57" s="34">
        <f>PXIL!R57</f>
        <v>0</v>
      </c>
      <c r="AK57" s="34">
        <f>RTM_IEX!L57</f>
        <v>5.8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7.41</v>
      </c>
      <c r="AB58" s="75">
        <f>-STOA!R58</f>
        <v>0</v>
      </c>
      <c r="AC58">
        <f t="shared" si="0"/>
        <v>0.14893199999999998</v>
      </c>
      <c r="AD58">
        <f t="shared" si="1"/>
        <v>17.581068000000002</v>
      </c>
      <c r="AE58">
        <f>'IDT-1'!D58</f>
        <v>0</v>
      </c>
      <c r="AF58" s="24"/>
      <c r="AG58">
        <f t="shared" si="2"/>
        <v>17.581068000000002</v>
      </c>
      <c r="AI58" s="34">
        <f>PXIL!L58</f>
        <v>0</v>
      </c>
      <c r="AJ58" s="34">
        <f>PXIL!R58</f>
        <v>0</v>
      </c>
      <c r="AK58" s="34">
        <f>RTM_IEX!L58</f>
        <v>5.32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7.57</v>
      </c>
      <c r="AB59" s="75">
        <f>-STOA!R59</f>
        <v>0</v>
      </c>
      <c r="AC59">
        <f t="shared" si="0"/>
        <v>0.14624399999999999</v>
      </c>
      <c r="AD59">
        <f t="shared" si="1"/>
        <v>17.263756000000001</v>
      </c>
      <c r="AE59">
        <f>'IDT-1'!D59</f>
        <v>0</v>
      </c>
      <c r="AF59" s="24"/>
      <c r="AG59">
        <f t="shared" si="2"/>
        <v>17.263756000000001</v>
      </c>
      <c r="AI59" s="34">
        <f>PXIL!L59</f>
        <v>0</v>
      </c>
      <c r="AJ59" s="34">
        <f>PXIL!R59</f>
        <v>0</v>
      </c>
      <c r="AK59" s="34">
        <f>RTM_IEX!L59</f>
        <v>4.84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6.44</v>
      </c>
      <c r="AB60" s="75">
        <f>-STOA!R60</f>
        <v>0</v>
      </c>
      <c r="AC60">
        <f t="shared" si="0"/>
        <v>0.144816</v>
      </c>
      <c r="AD60">
        <f t="shared" si="1"/>
        <v>17.095184000000003</v>
      </c>
      <c r="AE60">
        <f>'IDT-1'!D60</f>
        <v>0</v>
      </c>
      <c r="AF60" s="24"/>
      <c r="AG60">
        <f t="shared" si="2"/>
        <v>17.095184000000003</v>
      </c>
      <c r="AI60" s="34">
        <f>PXIL!L60</f>
        <v>0</v>
      </c>
      <c r="AJ60" s="34">
        <f>PXIL!R60</f>
        <v>0</v>
      </c>
      <c r="AK60" s="34">
        <f>RTM_IEX!L60</f>
        <v>5.8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6.12</v>
      </c>
      <c r="AB61" s="75">
        <f>-STOA!R61</f>
        <v>0</v>
      </c>
      <c r="AC61">
        <f t="shared" si="0"/>
        <v>0.142128</v>
      </c>
      <c r="AD61">
        <f t="shared" si="1"/>
        <v>16.777872000000002</v>
      </c>
      <c r="AE61">
        <f>'IDT-1'!D61</f>
        <v>0</v>
      </c>
      <c r="AF61" s="24"/>
      <c r="AG61">
        <f t="shared" si="2"/>
        <v>16.777872000000002</v>
      </c>
      <c r="AI61" s="34">
        <f>PXIL!L61</f>
        <v>0</v>
      </c>
      <c r="AJ61" s="34">
        <f>PXIL!R61</f>
        <v>0</v>
      </c>
      <c r="AK61" s="34">
        <f>RTM_IEX!L61</f>
        <v>5.8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2.71</v>
      </c>
      <c r="AB62" s="75">
        <f>-STOA!R62</f>
        <v>0</v>
      </c>
      <c r="AC62">
        <f t="shared" si="0"/>
        <v>0.13784399999999999</v>
      </c>
      <c r="AD62">
        <f t="shared" si="1"/>
        <v>16.272155999999999</v>
      </c>
      <c r="AE62">
        <f>'IDT-1'!D62</f>
        <v>0</v>
      </c>
      <c r="AF62" s="24"/>
      <c r="AG62">
        <f t="shared" si="2"/>
        <v>16.272155999999999</v>
      </c>
      <c r="AI62" s="34">
        <f>PXIL!L62</f>
        <v>0</v>
      </c>
      <c r="AJ62" s="34">
        <f>PXIL!R62</f>
        <v>0</v>
      </c>
      <c r="AK62" s="34">
        <f>RTM_IEX!L62</f>
        <v>8.6999999999999993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5.96</v>
      </c>
      <c r="AB63" s="75">
        <f>-STOA!R63</f>
        <v>0</v>
      </c>
      <c r="AC63">
        <f t="shared" si="0"/>
        <v>0.14893200000000001</v>
      </c>
      <c r="AD63">
        <f t="shared" si="1"/>
        <v>17.581068000000002</v>
      </c>
      <c r="AE63">
        <f>'IDT-1'!D63</f>
        <v>0</v>
      </c>
      <c r="AF63" s="24"/>
      <c r="AG63">
        <f t="shared" si="2"/>
        <v>17.581068000000002</v>
      </c>
      <c r="AI63" s="34">
        <f>PXIL!L63</f>
        <v>0</v>
      </c>
      <c r="AJ63" s="34">
        <f>PXIL!R63</f>
        <v>0</v>
      </c>
      <c r="AK63" s="34">
        <f>RTM_IEX!L63</f>
        <v>6.77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3.62</v>
      </c>
      <c r="AB64" s="75">
        <f>-STOA!R64</f>
        <v>0</v>
      </c>
      <c r="AC64">
        <f t="shared" si="0"/>
        <v>0.15363599999999999</v>
      </c>
      <c r="AD64">
        <f t="shared" si="1"/>
        <v>18.136364</v>
      </c>
      <c r="AE64">
        <f>'IDT-1'!D64</f>
        <v>0</v>
      </c>
      <c r="AF64" s="24"/>
      <c r="AG64">
        <f t="shared" si="2"/>
        <v>18.136364</v>
      </c>
      <c r="AI64" s="34">
        <f>PXIL!L64</f>
        <v>0</v>
      </c>
      <c r="AJ64" s="34">
        <f>PXIL!R64</f>
        <v>0</v>
      </c>
      <c r="AK64" s="34">
        <f>RTM_IEX!L64</f>
        <v>9.67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3.86</v>
      </c>
      <c r="AB65" s="75">
        <f>-STOA!R65</f>
        <v>0</v>
      </c>
      <c r="AC65">
        <f t="shared" si="0"/>
        <v>0.14347199999999999</v>
      </c>
      <c r="AD65">
        <f t="shared" si="1"/>
        <v>16.936527999999999</v>
      </c>
      <c r="AE65">
        <f>'IDT-1'!D65</f>
        <v>0</v>
      </c>
      <c r="AF65" s="24"/>
      <c r="AG65">
        <f t="shared" si="2"/>
        <v>16.936527999999999</v>
      </c>
      <c r="AI65" s="34">
        <f>PXIL!L65</f>
        <v>0</v>
      </c>
      <c r="AJ65" s="34">
        <f>PXIL!R65</f>
        <v>0</v>
      </c>
      <c r="AK65" s="34">
        <f>RTM_IEX!L65</f>
        <v>8.2200000000000006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</v>
      </c>
      <c r="AB66" s="75">
        <f>-STOA!R66</f>
        <v>0</v>
      </c>
      <c r="AC66">
        <f t="shared" si="0"/>
        <v>0.14439599999999997</v>
      </c>
      <c r="AD66">
        <f t="shared" si="1"/>
        <v>17.045603999999997</v>
      </c>
      <c r="AE66">
        <f>'IDT-1'!D66</f>
        <v>0</v>
      </c>
      <c r="AF66" s="24"/>
      <c r="AG66">
        <f t="shared" si="2"/>
        <v>17.045603999999997</v>
      </c>
      <c r="AI66" s="34">
        <f>PXIL!L66</f>
        <v>0</v>
      </c>
      <c r="AJ66" s="34">
        <f>PXIL!R66</f>
        <v>0</v>
      </c>
      <c r="AK66" s="34">
        <f>RTM_IEX!L66</f>
        <v>9.19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3.07</v>
      </c>
      <c r="AB67" s="75">
        <f>-STOA!R67</f>
        <v>0</v>
      </c>
      <c r="AC67">
        <f t="shared" si="0"/>
        <v>0.144984</v>
      </c>
      <c r="AD67">
        <f t="shared" si="1"/>
        <v>17.115015999999997</v>
      </c>
      <c r="AE67">
        <f>'IDT-1'!D67</f>
        <v>0</v>
      </c>
      <c r="AF67" s="24"/>
      <c r="AG67">
        <f t="shared" si="2"/>
        <v>17.115015999999997</v>
      </c>
      <c r="AI67" s="34">
        <f>PXIL!L67</f>
        <v>0</v>
      </c>
      <c r="AJ67" s="34">
        <f>PXIL!R67</f>
        <v>0</v>
      </c>
      <c r="AK67" s="34">
        <f>RTM_IEX!L67</f>
        <v>9.19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0.14926799999999998</v>
      </c>
      <c r="AD68">
        <f t="shared" ref="AD68:AD98" si="4">SUM(B68:AB68,AI68:AV68)-AC68</f>
        <v>17.620732</v>
      </c>
      <c r="AE68">
        <f>'IDT-1'!D68</f>
        <v>0</v>
      </c>
      <c r="AF68" s="24"/>
      <c r="AG68">
        <f t="shared" ref="AG68:AG98" si="5">SUM(AD68:AF68)</f>
        <v>17.620732</v>
      </c>
      <c r="AI68" s="34">
        <f>PXIL!L68</f>
        <v>0</v>
      </c>
      <c r="AJ68" s="34">
        <f>PXIL!R68</f>
        <v>0</v>
      </c>
      <c r="AK68" s="34">
        <f>RTM_IEX!L68</f>
        <v>9.19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4.9997793566038569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2.72</v>
      </c>
      <c r="AB69" s="75">
        <f>-STOA!R69</f>
        <v>0</v>
      </c>
      <c r="AC69">
        <f t="shared" si="3"/>
        <v>0.14607414659547238</v>
      </c>
      <c r="AD69">
        <f t="shared" si="4"/>
        <v>17.243705210008383</v>
      </c>
      <c r="AE69">
        <f>'IDT-1'!D69</f>
        <v>0</v>
      </c>
      <c r="AF69" s="24"/>
      <c r="AG69">
        <f t="shared" si="5"/>
        <v>17.243705210008383</v>
      </c>
      <c r="AI69" s="34">
        <f>PXIL!L69</f>
        <v>0</v>
      </c>
      <c r="AJ69" s="34">
        <f>PXIL!R69</f>
        <v>0</v>
      </c>
      <c r="AK69" s="34">
        <f>RTM_IEX!L69</f>
        <v>9.67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4.9997793566038569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2.2000000000000002</v>
      </c>
      <c r="AB70" s="75">
        <f>-STOA!R70</f>
        <v>0</v>
      </c>
      <c r="AC70">
        <f t="shared" si="3"/>
        <v>0.14985414659547239</v>
      </c>
      <c r="AD70">
        <f t="shared" si="4"/>
        <v>17.689925210008383</v>
      </c>
      <c r="AE70">
        <f>'IDT-1'!D70</f>
        <v>0</v>
      </c>
      <c r="AF70" s="24"/>
      <c r="AG70">
        <f t="shared" si="5"/>
        <v>17.689925210008383</v>
      </c>
      <c r="AI70" s="34">
        <f>PXIL!L70</f>
        <v>0</v>
      </c>
      <c r="AJ70" s="34">
        <f>PXIL!R70</f>
        <v>0</v>
      </c>
      <c r="AK70" s="34">
        <f>RTM_IEX!L70</f>
        <v>10.64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4.9999315584148922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1.56</v>
      </c>
      <c r="AB71" s="75">
        <f>-STOA!R71</f>
        <v>0</v>
      </c>
      <c r="AC71">
        <f t="shared" si="3"/>
        <v>0.14447942509068509</v>
      </c>
      <c r="AD71">
        <f t="shared" si="4"/>
        <v>17.055452133324206</v>
      </c>
      <c r="AE71">
        <f>'IDT-1'!D71</f>
        <v>0</v>
      </c>
      <c r="AF71" s="24"/>
      <c r="AG71">
        <f t="shared" si="5"/>
        <v>17.055452133324206</v>
      </c>
      <c r="AI71" s="34">
        <f>PXIL!L71</f>
        <v>0</v>
      </c>
      <c r="AJ71" s="34">
        <f>PXIL!R71</f>
        <v>0</v>
      </c>
      <c r="AK71" s="34">
        <f>RTM_IEX!L71</f>
        <v>10.64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4.9999315584148922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1.37</v>
      </c>
      <c r="AB72" s="75">
        <f>-STOA!R72</f>
        <v>0</v>
      </c>
      <c r="AC72">
        <f t="shared" si="3"/>
        <v>0.14288342509068508</v>
      </c>
      <c r="AD72">
        <f t="shared" si="4"/>
        <v>16.867048133324207</v>
      </c>
      <c r="AE72">
        <f>'IDT-1'!D72</f>
        <v>0</v>
      </c>
      <c r="AF72" s="24"/>
      <c r="AG72">
        <f t="shared" si="5"/>
        <v>16.867048133324207</v>
      </c>
      <c r="AI72" s="34">
        <f>PXIL!L72</f>
        <v>0</v>
      </c>
      <c r="AJ72" s="34">
        <f>PXIL!R72</f>
        <v>0</v>
      </c>
      <c r="AK72" s="34">
        <f>RTM_IEX!L72</f>
        <v>10.64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4.9999338230428165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1.05</v>
      </c>
      <c r="AB73" s="75">
        <f>-STOA!R73</f>
        <v>0</v>
      </c>
      <c r="AC73">
        <f t="shared" si="3"/>
        <v>0.14825944411355962</v>
      </c>
      <c r="AD73">
        <f t="shared" si="4"/>
        <v>17.501674378929255</v>
      </c>
      <c r="AE73">
        <f>'IDT-1'!D73</f>
        <v>0</v>
      </c>
      <c r="AF73" s="24"/>
      <c r="AG73">
        <f t="shared" si="5"/>
        <v>17.501674378929255</v>
      </c>
      <c r="AI73" s="34">
        <f>PXIL!L73</f>
        <v>0</v>
      </c>
      <c r="AJ73" s="34">
        <f>PXIL!R73</f>
        <v>0</v>
      </c>
      <c r="AK73" s="34">
        <f>RTM_IEX!L73</f>
        <v>11.6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4.9999338230428165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0.66</v>
      </c>
      <c r="AB74" s="75">
        <f>-STOA!R74</f>
        <v>0</v>
      </c>
      <c r="AC74">
        <f t="shared" si="3"/>
        <v>0.14498344411355965</v>
      </c>
      <c r="AD74">
        <f t="shared" si="4"/>
        <v>17.114950378929255</v>
      </c>
      <c r="AE74">
        <f>'IDT-1'!D74</f>
        <v>0</v>
      </c>
      <c r="AF74" s="24"/>
      <c r="AG74">
        <f t="shared" si="5"/>
        <v>17.114950378929255</v>
      </c>
      <c r="AI74" s="34">
        <f>PXIL!L74</f>
        <v>0</v>
      </c>
      <c r="AJ74" s="34">
        <f>PXIL!R74</f>
        <v>0</v>
      </c>
      <c r="AK74" s="34">
        <f>RTM_IEX!L74</f>
        <v>11.6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0.31</v>
      </c>
      <c r="AB75" s="75">
        <f>-STOA!R75</f>
        <v>0</v>
      </c>
      <c r="AC75">
        <f t="shared" si="3"/>
        <v>0.14951999999999999</v>
      </c>
      <c r="AD75">
        <f t="shared" si="4"/>
        <v>17.650480000000002</v>
      </c>
      <c r="AE75">
        <f>'IDT-1'!D75</f>
        <v>0</v>
      </c>
      <c r="AF75" s="24"/>
      <c r="AG75">
        <f t="shared" si="5"/>
        <v>17.650480000000002</v>
      </c>
      <c r="AI75" s="34">
        <f>PXIL!L75</f>
        <v>0</v>
      </c>
      <c r="AJ75" s="34">
        <f>PXIL!R75</f>
        <v>0</v>
      </c>
      <c r="AK75" s="34">
        <f>RTM_IEX!L75</f>
        <v>12.57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0.14691599999999999</v>
      </c>
      <c r="AD76">
        <f t="shared" si="4"/>
        <v>17.343084000000001</v>
      </c>
      <c r="AE76">
        <f>'IDT-1'!D76</f>
        <v>0</v>
      </c>
      <c r="AF76" s="24"/>
      <c r="AG76">
        <f t="shared" si="5"/>
        <v>17.343084000000001</v>
      </c>
      <c r="AI76" s="34">
        <f>PXIL!L76</f>
        <v>0</v>
      </c>
      <c r="AJ76" s="34">
        <f>PXIL!R76</f>
        <v>0</v>
      </c>
      <c r="AK76" s="34">
        <f>RTM_IEX!L76</f>
        <v>12.57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0.13364399999999999</v>
      </c>
      <c r="AD77">
        <f t="shared" si="4"/>
        <v>15.776356</v>
      </c>
      <c r="AE77">
        <f>'IDT-1'!D77</f>
        <v>0</v>
      </c>
      <c r="AF77" s="24"/>
      <c r="AG77">
        <f t="shared" si="5"/>
        <v>15.776356</v>
      </c>
      <c r="AI77" s="34">
        <f>PXIL!L77</f>
        <v>0</v>
      </c>
      <c r="AJ77" s="34">
        <f>PXIL!R77</f>
        <v>0</v>
      </c>
      <c r="AK77" s="34">
        <f>RTM_IEX!L77</f>
        <v>10.99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0.11020799999999997</v>
      </c>
      <c r="AD78">
        <f t="shared" si="4"/>
        <v>13.009791999999999</v>
      </c>
      <c r="AE78">
        <f>'IDT-1'!D78</f>
        <v>0</v>
      </c>
      <c r="AF78" s="24"/>
      <c r="AG78">
        <f t="shared" si="5"/>
        <v>13.009791999999999</v>
      </c>
      <c r="AI78" s="34">
        <f>PXIL!L78</f>
        <v>0</v>
      </c>
      <c r="AJ78" s="34">
        <f>PXIL!R78</f>
        <v>0</v>
      </c>
      <c r="AK78" s="34">
        <f>RTM_IEX!L78</f>
        <v>8.1999999999999993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8.1731999999999999E-2</v>
      </c>
      <c r="AD79">
        <f t="shared" si="4"/>
        <v>9.6482679999999998</v>
      </c>
      <c r="AE79">
        <f>'IDT-1'!D79</f>
        <v>0</v>
      </c>
      <c r="AF79" s="24"/>
      <c r="AG79">
        <f t="shared" si="5"/>
        <v>9.6482679999999998</v>
      </c>
      <c r="AI79" s="34">
        <f>PXIL!L79</f>
        <v>0</v>
      </c>
      <c r="AJ79" s="34">
        <f>PXIL!R79</f>
        <v>0</v>
      </c>
      <c r="AK79" s="34">
        <f>RTM_IEX!L79</f>
        <v>4.8099999999999996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8.0555999999999989E-2</v>
      </c>
      <c r="AD80">
        <f t="shared" si="4"/>
        <v>9.5094440000000002</v>
      </c>
      <c r="AE80">
        <f>'IDT-1'!D80</f>
        <v>0</v>
      </c>
      <c r="AF80" s="24"/>
      <c r="AG80">
        <f t="shared" si="5"/>
        <v>9.5094440000000002</v>
      </c>
      <c r="AI80" s="34">
        <f>PXIL!L80</f>
        <v>0</v>
      </c>
      <c r="AJ80" s="34">
        <f>PXIL!R80</f>
        <v>0</v>
      </c>
      <c r="AK80" s="34">
        <f>RTM_IEX!L80</f>
        <v>4.67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8.1479999999999997E-2</v>
      </c>
      <c r="AD81">
        <f t="shared" si="4"/>
        <v>9.6185200000000002</v>
      </c>
      <c r="AE81">
        <f>'IDT-1'!D81</f>
        <v>0</v>
      </c>
      <c r="AF81" s="24"/>
      <c r="AG81">
        <f t="shared" si="5"/>
        <v>9.6185200000000002</v>
      </c>
      <c r="AI81" s="34">
        <f>PXIL!L81</f>
        <v>0</v>
      </c>
      <c r="AJ81" s="34">
        <f>PXIL!R81</f>
        <v>0</v>
      </c>
      <c r="AK81" s="34">
        <f>RTM_IEX!L81</f>
        <v>4.78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9.1055999999999998E-2</v>
      </c>
      <c r="AD82">
        <f t="shared" si="4"/>
        <v>10.748944</v>
      </c>
      <c r="AE82">
        <f>'IDT-1'!D82</f>
        <v>0</v>
      </c>
      <c r="AF82" s="24"/>
      <c r="AG82">
        <f t="shared" si="5"/>
        <v>10.748944</v>
      </c>
      <c r="AI82" s="34">
        <f>PXIL!L82</f>
        <v>0</v>
      </c>
      <c r="AJ82" s="34">
        <f>PXIL!R82</f>
        <v>0</v>
      </c>
      <c r="AK82" s="34">
        <f>RTM_IEX!L82</f>
        <v>5.92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0.11759999999999998</v>
      </c>
      <c r="AD83">
        <f t="shared" si="4"/>
        <v>13.882400000000001</v>
      </c>
      <c r="AE83">
        <f>'IDT-1'!D83</f>
        <v>0</v>
      </c>
      <c r="AF83" s="24"/>
      <c r="AG83">
        <f t="shared" si="5"/>
        <v>13.882400000000001</v>
      </c>
      <c r="AI83" s="34">
        <f>PXIL!L83</f>
        <v>0</v>
      </c>
      <c r="AJ83" s="34">
        <f>PXIL!R83</f>
        <v>0</v>
      </c>
      <c r="AK83" s="34">
        <f>RTM_IEX!L83</f>
        <v>9.08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0.12104399999999998</v>
      </c>
      <c r="AD84">
        <f t="shared" si="4"/>
        <v>14.288956000000001</v>
      </c>
      <c r="AE84">
        <f>'IDT-1'!D84</f>
        <v>0</v>
      </c>
      <c r="AF84" s="24"/>
      <c r="AG84">
        <f t="shared" si="5"/>
        <v>14.288956000000001</v>
      </c>
      <c r="AI84" s="34">
        <f>PXIL!L84</f>
        <v>0</v>
      </c>
      <c r="AJ84" s="34">
        <f>PXIL!R84</f>
        <v>0</v>
      </c>
      <c r="AK84" s="34">
        <f>RTM_IEX!L84</f>
        <v>9.49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0.12734399999999998</v>
      </c>
      <c r="AD85">
        <f t="shared" si="4"/>
        <v>15.032655999999999</v>
      </c>
      <c r="AE85">
        <f>'IDT-1'!D85</f>
        <v>0</v>
      </c>
      <c r="AF85" s="24"/>
      <c r="AG85">
        <f t="shared" si="5"/>
        <v>15.032655999999999</v>
      </c>
      <c r="AI85" s="34">
        <f>PXIL!L85</f>
        <v>0</v>
      </c>
      <c r="AJ85" s="34">
        <f>PXIL!R85</f>
        <v>0</v>
      </c>
      <c r="AK85" s="34">
        <f>RTM_IEX!L85</f>
        <v>10.24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0.13120799999999999</v>
      </c>
      <c r="AD86">
        <f t="shared" si="4"/>
        <v>15.488792</v>
      </c>
      <c r="AE86">
        <f>'IDT-1'!D86</f>
        <v>0</v>
      </c>
      <c r="AF86" s="24"/>
      <c r="AG86">
        <f t="shared" si="5"/>
        <v>15.488792</v>
      </c>
      <c r="AI86" s="34">
        <f>PXIL!L86</f>
        <v>0</v>
      </c>
      <c r="AJ86" s="34">
        <f>PXIL!R86</f>
        <v>0</v>
      </c>
      <c r="AK86" s="34">
        <f>RTM_IEX!L86</f>
        <v>10.7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0.10222799999999999</v>
      </c>
      <c r="AD87">
        <f t="shared" si="4"/>
        <v>12.067772</v>
      </c>
      <c r="AE87">
        <f>'IDT-1'!D87</f>
        <v>0</v>
      </c>
      <c r="AF87" s="24"/>
      <c r="AG87">
        <f t="shared" si="5"/>
        <v>12.067772</v>
      </c>
      <c r="AI87" s="34">
        <f>PXIL!L87</f>
        <v>0</v>
      </c>
      <c r="AJ87" s="34">
        <f>PXIL!R87</f>
        <v>0</v>
      </c>
      <c r="AK87" s="34">
        <f>RTM_IEX!L87</f>
        <v>7.25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0.104076</v>
      </c>
      <c r="AD88">
        <f t="shared" si="4"/>
        <v>12.285924000000001</v>
      </c>
      <c r="AE88">
        <f>'IDT-1'!D88</f>
        <v>0</v>
      </c>
      <c r="AF88" s="24"/>
      <c r="AG88">
        <f t="shared" si="5"/>
        <v>12.285924000000001</v>
      </c>
      <c r="AI88" s="34">
        <f>PXIL!L88</f>
        <v>0</v>
      </c>
      <c r="AJ88" s="34">
        <f>PXIL!R88</f>
        <v>0</v>
      </c>
      <c r="AK88" s="34">
        <f>RTM_IEX!L88</f>
        <v>7.47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0.106932</v>
      </c>
      <c r="AD89">
        <f t="shared" si="4"/>
        <v>12.623068</v>
      </c>
      <c r="AE89">
        <f>'IDT-1'!D89</f>
        <v>0</v>
      </c>
      <c r="AF89" s="24"/>
      <c r="AG89">
        <f t="shared" si="5"/>
        <v>12.623068</v>
      </c>
      <c r="AI89" s="34">
        <f>PXIL!L89</f>
        <v>0</v>
      </c>
      <c r="AJ89" s="34">
        <f>PXIL!R89</f>
        <v>0</v>
      </c>
      <c r="AK89" s="34">
        <f>RTM_IEX!L89</f>
        <v>7.81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0.10172399999999999</v>
      </c>
      <c r="AD90">
        <f t="shared" si="4"/>
        <v>12.008275999999999</v>
      </c>
      <c r="AE90">
        <f>'IDT-1'!D90</f>
        <v>0</v>
      </c>
      <c r="AF90" s="24"/>
      <c r="AG90">
        <f t="shared" si="5"/>
        <v>12.008275999999999</v>
      </c>
      <c r="AI90" s="34">
        <f>PXIL!L90</f>
        <v>0</v>
      </c>
      <c r="AJ90" s="34">
        <f>PXIL!R90</f>
        <v>0</v>
      </c>
      <c r="AK90" s="34">
        <f>RTM_IEX!L90</f>
        <v>7.19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4.9999276960341268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0.10634339264668666</v>
      </c>
      <c r="AD91">
        <f t="shared" si="4"/>
        <v>12.55358430338744</v>
      </c>
      <c r="AE91">
        <f>'IDT-1'!D91</f>
        <v>0</v>
      </c>
      <c r="AF91" s="24"/>
      <c r="AG91">
        <f t="shared" si="5"/>
        <v>12.55358430338744</v>
      </c>
      <c r="AI91" s="34">
        <f>PXIL!L91</f>
        <v>0</v>
      </c>
      <c r="AJ91" s="34">
        <f>PXIL!R91</f>
        <v>0</v>
      </c>
      <c r="AK91" s="34">
        <f>RTM_IEX!L91</f>
        <v>7.66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4.9999276960341268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0.10298339264668666</v>
      </c>
      <c r="AD92">
        <f t="shared" si="4"/>
        <v>12.156944303387439</v>
      </c>
      <c r="AE92">
        <f>'IDT-1'!D92</f>
        <v>0</v>
      </c>
      <c r="AF92" s="24"/>
      <c r="AG92">
        <f t="shared" si="5"/>
        <v>12.156944303387439</v>
      </c>
      <c r="AI92" s="34">
        <f>PXIL!L92</f>
        <v>0</v>
      </c>
      <c r="AJ92" s="34">
        <f>PXIL!R92</f>
        <v>0</v>
      </c>
      <c r="AK92" s="34">
        <f>RTM_IEX!L92</f>
        <v>7.26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4.9999276960341268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8.9123392646686658E-2</v>
      </c>
      <c r="AD93">
        <f t="shared" si="4"/>
        <v>10.52080430338744</v>
      </c>
      <c r="AE93">
        <f>'IDT-1'!D93</f>
        <v>0</v>
      </c>
      <c r="AF93" s="24"/>
      <c r="AG93">
        <f t="shared" si="5"/>
        <v>10.52080430338744</v>
      </c>
      <c r="AI93" s="34">
        <f>PXIL!L93</f>
        <v>0</v>
      </c>
      <c r="AJ93" s="34">
        <f>PXIL!R93</f>
        <v>0</v>
      </c>
      <c r="AK93" s="34">
        <f>RTM_IEX!L93</f>
        <v>5.61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4.9999276960341268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8.8199392646686664E-2</v>
      </c>
      <c r="AD94">
        <f t="shared" si="4"/>
        <v>10.411728303387441</v>
      </c>
      <c r="AE94">
        <f>'IDT-1'!D94</f>
        <v>0</v>
      </c>
      <c r="AF94" s="24"/>
      <c r="AG94">
        <f t="shared" si="5"/>
        <v>10.411728303387441</v>
      </c>
      <c r="AI94" s="34">
        <f>PXIL!L94</f>
        <v>0</v>
      </c>
      <c r="AJ94" s="34">
        <f>PXIL!R94</f>
        <v>0</v>
      </c>
      <c r="AK94" s="34">
        <f>RTM_IEX!L94</f>
        <v>5.5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4.9999276960341268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8.7527392646686658E-2</v>
      </c>
      <c r="AD95">
        <f t="shared" si="4"/>
        <v>10.332400303387439</v>
      </c>
      <c r="AE95">
        <f>'IDT-1'!D95</f>
        <v>0</v>
      </c>
      <c r="AF95" s="24"/>
      <c r="AG95">
        <f t="shared" si="5"/>
        <v>10.332400303387439</v>
      </c>
      <c r="AI95" s="34">
        <f>PXIL!L95</f>
        <v>0</v>
      </c>
      <c r="AJ95" s="34">
        <f>PXIL!R95</f>
        <v>0</v>
      </c>
      <c r="AK95" s="34">
        <f>RTM_IEX!L95</f>
        <v>5.42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8.7527999999999995E-2</v>
      </c>
      <c r="AD96">
        <f t="shared" si="4"/>
        <v>10.332471999999997</v>
      </c>
      <c r="AE96">
        <f>'IDT-1'!D96</f>
        <v>0</v>
      </c>
      <c r="AF96" s="24"/>
      <c r="AG96">
        <f t="shared" si="5"/>
        <v>10.332471999999997</v>
      </c>
      <c r="AI96" s="34">
        <f>PXIL!L96</f>
        <v>0</v>
      </c>
      <c r="AJ96" s="34">
        <f>PXIL!R96</f>
        <v>0</v>
      </c>
      <c r="AK96" s="34">
        <f>RTM_IEX!L96</f>
        <v>5.42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4.9999999999999991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7.7027999999999985E-2</v>
      </c>
      <c r="AD97">
        <f t="shared" si="4"/>
        <v>9.0929719999999978</v>
      </c>
      <c r="AE97">
        <f>'IDT-1'!D97</f>
        <v>0</v>
      </c>
      <c r="AF97" s="24"/>
      <c r="AG97">
        <f t="shared" si="5"/>
        <v>9.0929719999999978</v>
      </c>
      <c r="AI97" s="34">
        <f>PXIL!L97</f>
        <v>0</v>
      </c>
      <c r="AJ97" s="34">
        <f>PXIL!R97</f>
        <v>0</v>
      </c>
      <c r="AK97" s="34">
        <f>RTM_IEX!L97</f>
        <v>4.17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7.9631999999999981E-2</v>
      </c>
      <c r="AD98">
        <f t="shared" si="4"/>
        <v>9.4003680000000003</v>
      </c>
      <c r="AE98">
        <f>'IDT-1'!D98</f>
        <v>0</v>
      </c>
      <c r="AF98" s="24"/>
      <c r="AG98">
        <f t="shared" si="5"/>
        <v>9.4003680000000003</v>
      </c>
      <c r="AI98" s="34">
        <f>PXIL!L98</f>
        <v>0</v>
      </c>
      <c r="AJ98" s="34">
        <f>PXIL!R98</f>
        <v>0</v>
      </c>
      <c r="AK98" s="34">
        <f>RTM_IEX!L98</f>
        <v>4.4800000000000004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0.11967926741466063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5.4605000000000008E-2</v>
      </c>
      <c r="AB99" s="75">
        <f t="shared" si="6"/>
        <v>0</v>
      </c>
      <c r="AC99">
        <f t="shared" si="6"/>
        <v>2.8610548462831491E-3</v>
      </c>
      <c r="AD99">
        <f t="shared" si="6"/>
        <v>0.33774071256837757</v>
      </c>
      <c r="AE99">
        <f t="shared" ref="AE99:AT99" si="7">SUM(AE3:AE98)/4000</f>
        <v>0</v>
      </c>
      <c r="AG99">
        <f t="shared" si="7"/>
        <v>0.33774071256837757</v>
      </c>
      <c r="AI99">
        <f t="shared" si="7"/>
        <v>0</v>
      </c>
      <c r="AJ99">
        <f t="shared" si="7"/>
        <v>0</v>
      </c>
      <c r="AK99">
        <f t="shared" si="7"/>
        <v>0.16631749999999998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19.339347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0.17059851479999999</v>
      </c>
      <c r="AD3">
        <f>SUM(B3:AB3,AI3:AV3)-AC3</f>
        <v>20.138748485199997</v>
      </c>
      <c r="AE3">
        <v>0</v>
      </c>
      <c r="AF3" s="24"/>
      <c r="AG3">
        <f>SUM(AD3:AF3)</f>
        <v>20.138748485199997</v>
      </c>
      <c r="AI3" s="34">
        <f>PXIL!M3</f>
        <v>0</v>
      </c>
      <c r="AJ3" s="34">
        <f>PXIL!S3</f>
        <v>0</v>
      </c>
      <c r="AK3" s="34">
        <f>RTM_IEX!M3</f>
        <v>0.97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18.394514000000001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0.15451391759999999</v>
      </c>
      <c r="AD4">
        <f t="shared" ref="AD4:AD67" si="1">SUM(B4:AB4,AI4:AV4)-AC4</f>
        <v>18.240000082400002</v>
      </c>
      <c r="AE4">
        <v>0</v>
      </c>
      <c r="AF4" s="24"/>
      <c r="AG4">
        <f t="shared" ref="AG4:AG67" si="2">SUM(AD4:AF4)</f>
        <v>18.240000082400002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16.970956000000001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0.14255603040000001</v>
      </c>
      <c r="AD5">
        <f t="shared" si="1"/>
        <v>16.8283999696</v>
      </c>
      <c r="AE5">
        <v>0</v>
      </c>
      <c r="AF5" s="24"/>
      <c r="AG5">
        <f t="shared" si="2"/>
        <v>16.8283999696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15.738403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0.1322025852</v>
      </c>
      <c r="AD6">
        <f t="shared" si="1"/>
        <v>15.6062004148</v>
      </c>
      <c r="AE6">
        <v>0</v>
      </c>
      <c r="AF6" s="24"/>
      <c r="AG6">
        <f t="shared" si="2"/>
        <v>15.6062004148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14.635337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0.12293683079999999</v>
      </c>
      <c r="AD7">
        <f t="shared" si="1"/>
        <v>14.512400169199999</v>
      </c>
      <c r="AE7">
        <v>0</v>
      </c>
      <c r="AF7" s="24"/>
      <c r="AG7">
        <f t="shared" si="2"/>
        <v>14.512400169199999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14.571802999999999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0.12240314519999998</v>
      </c>
      <c r="AD8">
        <f t="shared" si="1"/>
        <v>14.449399854799999</v>
      </c>
      <c r="AE8">
        <v>0</v>
      </c>
      <c r="AF8" s="24"/>
      <c r="AG8">
        <f t="shared" si="2"/>
        <v>14.449399854799999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15.556576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0.13067523839999998</v>
      </c>
      <c r="AD9">
        <f t="shared" si="1"/>
        <v>15.425900761599999</v>
      </c>
      <c r="AE9">
        <v>0</v>
      </c>
      <c r="AF9" s="24"/>
      <c r="AG9">
        <f t="shared" si="2"/>
        <v>15.425900761599999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15.948366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0.1339662744</v>
      </c>
      <c r="AD10">
        <f t="shared" si="1"/>
        <v>15.8143997256</v>
      </c>
      <c r="AE10">
        <v>0</v>
      </c>
      <c r="AF10" s="24"/>
      <c r="AG10">
        <f t="shared" si="2"/>
        <v>15.8143997256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15.612242999999999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0.1311428412</v>
      </c>
      <c r="AD11">
        <f t="shared" si="1"/>
        <v>15.481100158799999</v>
      </c>
      <c r="AE11">
        <v>0</v>
      </c>
      <c r="AF11" s="24"/>
      <c r="AG11">
        <f t="shared" si="2"/>
        <v>15.481100158799999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16.047297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0.13479729479999999</v>
      </c>
      <c r="AD12">
        <f t="shared" si="1"/>
        <v>15.9124997052</v>
      </c>
      <c r="AE12">
        <v>0</v>
      </c>
      <c r="AF12" s="24"/>
      <c r="AG12">
        <f t="shared" si="2"/>
        <v>15.9124997052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16.143909000000001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0.13560883560000001</v>
      </c>
      <c r="AD13">
        <f t="shared" si="1"/>
        <v>16.008300164400001</v>
      </c>
      <c r="AE13">
        <v>0</v>
      </c>
      <c r="AF13" s="24"/>
      <c r="AG13">
        <f t="shared" si="2"/>
        <v>16.008300164400001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15.238099999999999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0.12800003999999998</v>
      </c>
      <c r="AD14">
        <f t="shared" si="1"/>
        <v>15.110099959999999</v>
      </c>
      <c r="AE14">
        <v>0</v>
      </c>
      <c r="AF14" s="24"/>
      <c r="AG14">
        <f t="shared" si="2"/>
        <v>15.110099959999999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18.380193999999999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0.1543936296</v>
      </c>
      <c r="AD15">
        <f t="shared" si="1"/>
        <v>18.225800370399998</v>
      </c>
      <c r="AE15">
        <v>0</v>
      </c>
      <c r="AF15" s="24"/>
      <c r="AG15">
        <f t="shared" si="2"/>
        <v>18.225800370399998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18.340157999999999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0.15405732719999998</v>
      </c>
      <c r="AD16">
        <f t="shared" si="1"/>
        <v>18.186100672799999</v>
      </c>
      <c r="AE16">
        <v>0</v>
      </c>
      <c r="AF16" s="24"/>
      <c r="AG16">
        <f t="shared" si="2"/>
        <v>18.186100672799999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18.446047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0.15494679479999998</v>
      </c>
      <c r="AD17">
        <f t="shared" si="1"/>
        <v>18.291100205199999</v>
      </c>
      <c r="AE17">
        <v>0</v>
      </c>
      <c r="AF17" s="24"/>
      <c r="AG17">
        <f t="shared" si="2"/>
        <v>18.291100205199999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19.339583000000001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0.68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0.16816449719999998</v>
      </c>
      <c r="AD18">
        <f t="shared" si="1"/>
        <v>19.851418502800001</v>
      </c>
      <c r="AE18">
        <v>0</v>
      </c>
      <c r="AF18" s="24"/>
      <c r="AG18">
        <f t="shared" si="2"/>
        <v>19.851418502800001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19.339956000000001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1.26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0.17303963040000001</v>
      </c>
      <c r="AD19">
        <f t="shared" si="1"/>
        <v>20.426916369600001</v>
      </c>
      <c r="AE19">
        <v>0</v>
      </c>
      <c r="AF19" s="24"/>
      <c r="AG19">
        <f t="shared" si="2"/>
        <v>20.426916369600001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19.339956000000001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1.45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0.17463563039999999</v>
      </c>
      <c r="AD20">
        <f t="shared" si="1"/>
        <v>20.615320369599999</v>
      </c>
      <c r="AE20">
        <v>0</v>
      </c>
      <c r="AF20" s="24"/>
      <c r="AG20">
        <f t="shared" si="2"/>
        <v>20.615320369599999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19.339956000000001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2.3199999999999998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0.1819436304</v>
      </c>
      <c r="AD21">
        <f t="shared" si="1"/>
        <v>21.478012369600002</v>
      </c>
      <c r="AE21">
        <v>0</v>
      </c>
      <c r="AF21" s="24"/>
      <c r="AG21">
        <f t="shared" si="2"/>
        <v>21.478012369600002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19.339956000000001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0.19328363040000002</v>
      </c>
      <c r="AD22">
        <f t="shared" si="1"/>
        <v>22.816672369600003</v>
      </c>
      <c r="AE22">
        <v>0</v>
      </c>
      <c r="AF22" s="24"/>
      <c r="AG22">
        <f t="shared" si="2"/>
        <v>22.816672369600003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19.339956000000001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4.74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0.20227163040000001</v>
      </c>
      <c r="AD23">
        <f t="shared" si="1"/>
        <v>23.877684369600004</v>
      </c>
      <c r="AE23">
        <v>0</v>
      </c>
      <c r="AF23" s="24"/>
      <c r="AG23">
        <f t="shared" si="2"/>
        <v>23.877684369600004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19.339956000000001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9.57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0.24284363039999998</v>
      </c>
      <c r="AD24">
        <f t="shared" si="1"/>
        <v>28.667112369600002</v>
      </c>
      <c r="AE24">
        <v>0</v>
      </c>
      <c r="AF24" s="24"/>
      <c r="AG24">
        <f t="shared" si="2"/>
        <v>28.667112369600002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19.339956000000001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4.3499999999999996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0.19899563040000001</v>
      </c>
      <c r="AD25">
        <f t="shared" si="1"/>
        <v>23.490960369600003</v>
      </c>
      <c r="AE25">
        <v>0</v>
      </c>
      <c r="AF25" s="24"/>
      <c r="AG25">
        <f t="shared" si="2"/>
        <v>23.490960369600003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19.339956000000001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3.58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0.19252763039999998</v>
      </c>
      <c r="AD26">
        <f t="shared" si="1"/>
        <v>22.727428369599998</v>
      </c>
      <c r="AE26">
        <v>0</v>
      </c>
      <c r="AF26" s="24"/>
      <c r="AG26">
        <f t="shared" si="2"/>
        <v>22.727428369599998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19.339956000000001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0.19571963040000001</v>
      </c>
      <c r="AD27">
        <f t="shared" si="1"/>
        <v>23.104236369600002</v>
      </c>
      <c r="AE27">
        <v>0</v>
      </c>
      <c r="AF27" s="24"/>
      <c r="AG27">
        <f t="shared" si="2"/>
        <v>23.104236369600002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19.339956000000001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0.21201563039999999</v>
      </c>
      <c r="AD28">
        <f t="shared" si="1"/>
        <v>25.0279403696</v>
      </c>
      <c r="AE28">
        <v>0</v>
      </c>
      <c r="AF28" s="24"/>
      <c r="AG28">
        <f t="shared" si="2"/>
        <v>25.0279403696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19.339956000000001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9.77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0.2445236304</v>
      </c>
      <c r="AD29">
        <f t="shared" si="1"/>
        <v>28.865432369600001</v>
      </c>
      <c r="AE29">
        <v>0</v>
      </c>
      <c r="AF29" s="24"/>
      <c r="AG29">
        <f t="shared" si="2"/>
        <v>28.865432369600001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19.339956000000001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5.71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0.2104196304</v>
      </c>
      <c r="AD30">
        <f t="shared" si="1"/>
        <v>24.839536369600001</v>
      </c>
      <c r="AE30">
        <v>0</v>
      </c>
      <c r="AF30" s="24"/>
      <c r="AG30">
        <f t="shared" si="2"/>
        <v>24.839536369600001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19.339956000000001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2.0299999999999998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0.17950763040000001</v>
      </c>
      <c r="AD31">
        <f t="shared" si="1"/>
        <v>21.190448369600002</v>
      </c>
      <c r="AE31">
        <v>0</v>
      </c>
      <c r="AF31" s="24"/>
      <c r="AG31">
        <f t="shared" si="2"/>
        <v>21.190448369600002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19.339956000000001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5.71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0.2104196304</v>
      </c>
      <c r="AD32">
        <f t="shared" si="1"/>
        <v>24.839536369600001</v>
      </c>
      <c r="AE32">
        <v>0</v>
      </c>
      <c r="AF32" s="24"/>
      <c r="AG32">
        <f t="shared" si="2"/>
        <v>24.839536369600001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19.339956000000001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4.25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0.1981556304</v>
      </c>
      <c r="AD33">
        <f t="shared" si="1"/>
        <v>23.391800369600002</v>
      </c>
      <c r="AE33">
        <v>0</v>
      </c>
      <c r="AF33" s="24"/>
      <c r="AG33">
        <f t="shared" si="2"/>
        <v>23.391800369600002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19.339956000000001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3.09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0.1884116304</v>
      </c>
      <c r="AD34">
        <f t="shared" si="1"/>
        <v>22.2415443696</v>
      </c>
      <c r="AE34">
        <v>0</v>
      </c>
      <c r="AF34" s="24"/>
      <c r="AG34">
        <f t="shared" si="2"/>
        <v>22.2415443696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19.339956000000001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5.13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0.20554763039999999</v>
      </c>
      <c r="AD35">
        <f t="shared" si="1"/>
        <v>24.264408369599998</v>
      </c>
      <c r="AE35">
        <v>0</v>
      </c>
      <c r="AF35" s="24"/>
      <c r="AG35">
        <f t="shared" si="2"/>
        <v>24.264408369599998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19.339956000000001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1.26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0.22217963039999999</v>
      </c>
      <c r="AD36">
        <f t="shared" si="1"/>
        <v>26.227776369600001</v>
      </c>
      <c r="AE36">
        <v>0</v>
      </c>
      <c r="AF36" s="24"/>
      <c r="AG36">
        <f t="shared" si="2"/>
        <v>26.227776369600001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5.85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19.339956000000001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0.22747163040000001</v>
      </c>
      <c r="AD37">
        <f t="shared" si="1"/>
        <v>26.852484369600003</v>
      </c>
      <c r="AE37">
        <v>0</v>
      </c>
      <c r="AF37" s="24"/>
      <c r="AG37">
        <f t="shared" si="2"/>
        <v>26.852484369600003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7.74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19.339956000000001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0.2038676304</v>
      </c>
      <c r="AD38">
        <f t="shared" si="1"/>
        <v>24.066088369599999</v>
      </c>
      <c r="AE38">
        <v>0</v>
      </c>
      <c r="AF38" s="24"/>
      <c r="AG38">
        <f t="shared" si="2"/>
        <v>24.066088369599999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4.93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19.339956000000001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0.22503563039999999</v>
      </c>
      <c r="AD39">
        <f t="shared" si="1"/>
        <v>26.564920369599999</v>
      </c>
      <c r="AE39">
        <v>0</v>
      </c>
      <c r="AF39" s="24"/>
      <c r="AG39">
        <f t="shared" si="2"/>
        <v>26.564920369599999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7.45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19.339956000000001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0.2257916304</v>
      </c>
      <c r="AD40">
        <f t="shared" si="1"/>
        <v>26.6541643696</v>
      </c>
      <c r="AE40">
        <v>0</v>
      </c>
      <c r="AF40" s="24"/>
      <c r="AG40">
        <f t="shared" si="2"/>
        <v>26.6541643696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7.54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19.339956000000001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0.19983563039999999</v>
      </c>
      <c r="AD41">
        <f t="shared" si="1"/>
        <v>23.590120369600001</v>
      </c>
      <c r="AE41">
        <v>0</v>
      </c>
      <c r="AF41" s="24"/>
      <c r="AG41">
        <f t="shared" si="2"/>
        <v>23.590120369600001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4.45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19.339956000000001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0.1916876304</v>
      </c>
      <c r="AD42">
        <f t="shared" si="1"/>
        <v>22.628268369600001</v>
      </c>
      <c r="AE42">
        <v>0</v>
      </c>
      <c r="AF42" s="24"/>
      <c r="AG42">
        <f t="shared" si="2"/>
        <v>22.628268369600001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3.48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19.339956000000001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0.19899563039999998</v>
      </c>
      <c r="AD43">
        <f t="shared" si="1"/>
        <v>23.490960369600003</v>
      </c>
      <c r="AE43">
        <v>0</v>
      </c>
      <c r="AF43" s="24"/>
      <c r="AG43">
        <f t="shared" si="2"/>
        <v>23.490960369600003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4.3499999999999996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19.339956000000001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0.1852196304</v>
      </c>
      <c r="AD44">
        <f t="shared" si="1"/>
        <v>21.864736369600003</v>
      </c>
      <c r="AE44">
        <v>0</v>
      </c>
      <c r="AF44" s="24"/>
      <c r="AG44">
        <f t="shared" si="2"/>
        <v>21.864736369600003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2.71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19.339956000000001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0.17463563039999999</v>
      </c>
      <c r="AD45">
        <f t="shared" si="1"/>
        <v>20.615320369599999</v>
      </c>
      <c r="AE45">
        <v>0</v>
      </c>
      <c r="AF45" s="24"/>
      <c r="AG45">
        <f t="shared" si="2"/>
        <v>20.615320369599999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1.45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19.244150999999999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0.16165086839999998</v>
      </c>
      <c r="AD46">
        <f t="shared" si="1"/>
        <v>19.0825001316</v>
      </c>
      <c r="AE46">
        <v>0</v>
      </c>
      <c r="AF46" s="24"/>
      <c r="AG46">
        <f t="shared" si="2"/>
        <v>19.0825001316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19.339956000000001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0.1721996304</v>
      </c>
      <c r="AD47">
        <f t="shared" si="1"/>
        <v>20.327756369599999</v>
      </c>
      <c r="AE47">
        <v>0</v>
      </c>
      <c r="AF47" s="24"/>
      <c r="AG47">
        <f t="shared" si="2"/>
        <v>20.327756369599999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1.1599999999999999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19.339956000000001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0.1689236304</v>
      </c>
      <c r="AD48">
        <f t="shared" si="1"/>
        <v>19.941032369600002</v>
      </c>
      <c r="AE48">
        <v>0</v>
      </c>
      <c r="AF48" s="24"/>
      <c r="AG48">
        <f t="shared" si="2"/>
        <v>19.941032369600002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0.77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19.339956000000001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0.1852196304</v>
      </c>
      <c r="AD49">
        <f t="shared" si="1"/>
        <v>21.864736369600003</v>
      </c>
      <c r="AE49">
        <v>0</v>
      </c>
      <c r="AF49" s="24"/>
      <c r="AG49">
        <f t="shared" si="2"/>
        <v>21.864736369600003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2.71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19.339956000000001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0.19571963039999998</v>
      </c>
      <c r="AD50">
        <f t="shared" si="1"/>
        <v>23.104236369600002</v>
      </c>
      <c r="AE50">
        <v>0</v>
      </c>
      <c r="AF50" s="24"/>
      <c r="AG50">
        <f t="shared" si="2"/>
        <v>23.104236369600002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3.96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19.339956000000001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0.20470763040000001</v>
      </c>
      <c r="AD51">
        <f t="shared" si="1"/>
        <v>24.1652483696</v>
      </c>
      <c r="AE51">
        <v>0</v>
      </c>
      <c r="AF51" s="24"/>
      <c r="AG51">
        <f t="shared" si="2"/>
        <v>24.1652483696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5.03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19.339956000000001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0.19328363039999999</v>
      </c>
      <c r="AD52">
        <f t="shared" si="1"/>
        <v>22.816672369600003</v>
      </c>
      <c r="AE52">
        <v>0</v>
      </c>
      <c r="AF52" s="24"/>
      <c r="AG52">
        <f t="shared" si="2"/>
        <v>22.816672369600003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3.67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19.339956000000001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0.17623163040000001</v>
      </c>
      <c r="AD53">
        <f t="shared" si="1"/>
        <v>20.803724369600001</v>
      </c>
      <c r="AE53">
        <v>0</v>
      </c>
      <c r="AF53" s="24"/>
      <c r="AG53">
        <f t="shared" si="2"/>
        <v>20.803724369600001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1.64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19.339956000000001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0.20227163039999999</v>
      </c>
      <c r="AD54">
        <f t="shared" si="1"/>
        <v>23.877684369600004</v>
      </c>
      <c r="AE54">
        <v>0</v>
      </c>
      <c r="AF54" s="24"/>
      <c r="AG54">
        <f t="shared" si="2"/>
        <v>23.877684369600004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4.74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19.339956000000001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0.18437963039999999</v>
      </c>
      <c r="AD55">
        <f t="shared" si="1"/>
        <v>21.765576369600002</v>
      </c>
      <c r="AE55">
        <v>0</v>
      </c>
      <c r="AF55" s="24"/>
      <c r="AG55">
        <f t="shared" si="2"/>
        <v>21.765576369600002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2.61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19.339956000000001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0.1852196304</v>
      </c>
      <c r="AD56">
        <f t="shared" si="1"/>
        <v>21.864736369600003</v>
      </c>
      <c r="AE56">
        <v>0</v>
      </c>
      <c r="AF56" s="24"/>
      <c r="AG56">
        <f t="shared" si="2"/>
        <v>21.864736369600003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2.71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19.339956000000001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0.2038676304</v>
      </c>
      <c r="AD57">
        <f t="shared" si="1"/>
        <v>24.066088369599999</v>
      </c>
      <c r="AE57">
        <v>0</v>
      </c>
      <c r="AF57" s="24"/>
      <c r="AG57">
        <f t="shared" si="2"/>
        <v>24.066088369599999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4.93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19.339956000000001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0.18437963039999999</v>
      </c>
      <c r="AD58">
        <f t="shared" si="1"/>
        <v>21.765576369600002</v>
      </c>
      <c r="AE58">
        <v>0</v>
      </c>
      <c r="AF58" s="24"/>
      <c r="AG58">
        <f t="shared" si="2"/>
        <v>21.765576369600002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2.61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19.339956000000001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0.18681563039999999</v>
      </c>
      <c r="AD59">
        <f t="shared" si="1"/>
        <v>22.053140369599998</v>
      </c>
      <c r="AE59">
        <v>0</v>
      </c>
      <c r="AF59" s="24"/>
      <c r="AG59">
        <f t="shared" si="2"/>
        <v>22.053140369599998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19.339956000000001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0.20873963039999999</v>
      </c>
      <c r="AD60">
        <f t="shared" si="1"/>
        <v>24.641216369599999</v>
      </c>
      <c r="AE60">
        <v>0</v>
      </c>
      <c r="AF60" s="24"/>
      <c r="AG60">
        <f t="shared" si="2"/>
        <v>24.641216369599999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5.51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19.339956000000001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0.21772763039999998</v>
      </c>
      <c r="AD61">
        <f t="shared" si="1"/>
        <v>25.7022283696</v>
      </c>
      <c r="AE61">
        <v>0</v>
      </c>
      <c r="AF61" s="24"/>
      <c r="AG61">
        <f t="shared" si="2"/>
        <v>25.7022283696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6.58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19.339956000000001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0.23721563039999999</v>
      </c>
      <c r="AD62">
        <f t="shared" si="1"/>
        <v>28.002740369599998</v>
      </c>
      <c r="AE62">
        <v>0</v>
      </c>
      <c r="AF62" s="24"/>
      <c r="AG62">
        <f t="shared" si="2"/>
        <v>28.002740369599998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19.339956000000001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0.22091963039999998</v>
      </c>
      <c r="AD63">
        <f t="shared" si="1"/>
        <v>26.079036369600001</v>
      </c>
      <c r="AE63">
        <v>0</v>
      </c>
      <c r="AF63" s="24"/>
      <c r="AG63">
        <f t="shared" si="2"/>
        <v>26.079036369600001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6.96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19.339956000000001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0.20554763039999999</v>
      </c>
      <c r="AD64">
        <f t="shared" si="1"/>
        <v>24.264408369599998</v>
      </c>
      <c r="AE64">
        <v>0</v>
      </c>
      <c r="AF64" s="24"/>
      <c r="AG64">
        <f t="shared" si="2"/>
        <v>24.264408369599998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5.13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19.339956000000001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0.21772763039999998</v>
      </c>
      <c r="AD65">
        <f t="shared" si="1"/>
        <v>25.7022283696</v>
      </c>
      <c r="AE65">
        <v>0</v>
      </c>
      <c r="AF65" s="24"/>
      <c r="AG65">
        <f t="shared" si="2"/>
        <v>25.7022283696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6.58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19.339956000000001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0.21117563039999998</v>
      </c>
      <c r="AD66">
        <f t="shared" si="1"/>
        <v>24.928780369600002</v>
      </c>
      <c r="AE66">
        <v>0</v>
      </c>
      <c r="AF66" s="24"/>
      <c r="AG66">
        <f t="shared" si="2"/>
        <v>24.928780369600002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19.339956000000001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0.2168876304</v>
      </c>
      <c r="AD67">
        <f t="shared" si="1"/>
        <v>25.603068369600003</v>
      </c>
      <c r="AE67">
        <v>0</v>
      </c>
      <c r="AF67" s="24"/>
      <c r="AG67">
        <f t="shared" si="2"/>
        <v>25.603068369600003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6.48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19.339956000000001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0.23066363039999999</v>
      </c>
      <c r="AD68">
        <f t="shared" ref="AD68:AD98" si="4">SUM(B68:AB68,AI68:AV68)-AC68</f>
        <v>27.2292923696</v>
      </c>
      <c r="AE68">
        <v>0</v>
      </c>
      <c r="AF68" s="24"/>
      <c r="AG68">
        <f t="shared" ref="AG68:AG98" si="5">SUM(AD68:AF68)</f>
        <v>27.2292923696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8.1199999999999992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19.339956000000001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0.22016363039999998</v>
      </c>
      <c r="AD69">
        <f t="shared" si="4"/>
        <v>25.989792369600003</v>
      </c>
      <c r="AE69">
        <v>0</v>
      </c>
      <c r="AF69" s="24"/>
      <c r="AG69">
        <f t="shared" si="5"/>
        <v>25.989792369600003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6.87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19.339956000000001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0.23309963039999998</v>
      </c>
      <c r="AD70">
        <f t="shared" si="4"/>
        <v>27.516856369599999</v>
      </c>
      <c r="AE70">
        <v>0</v>
      </c>
      <c r="AF70" s="24"/>
      <c r="AG70">
        <f t="shared" si="5"/>
        <v>27.516856369599999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8.41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19.339956000000001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0.26157563039999998</v>
      </c>
      <c r="AD71">
        <f t="shared" si="4"/>
        <v>30.878380369600002</v>
      </c>
      <c r="AE71">
        <v>0</v>
      </c>
      <c r="AF71" s="24"/>
      <c r="AG71">
        <f t="shared" si="5"/>
        <v>30.878380369600002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11.8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19.339956000000001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0.25015163039999999</v>
      </c>
      <c r="AD72">
        <f t="shared" si="4"/>
        <v>29.529804369599997</v>
      </c>
      <c r="AE72">
        <v>0</v>
      </c>
      <c r="AF72" s="24"/>
      <c r="AG72">
        <f t="shared" si="5"/>
        <v>29.529804369599997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10.44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19.339956000000001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0.25015163039999999</v>
      </c>
      <c r="AD73">
        <f t="shared" si="4"/>
        <v>29.529804369599997</v>
      </c>
      <c r="AE73">
        <v>0</v>
      </c>
      <c r="AF73" s="24"/>
      <c r="AG73">
        <f t="shared" si="5"/>
        <v>29.529804369599997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10.44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19.339956000000001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0.39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0.23351963040000001</v>
      </c>
      <c r="AD74">
        <f t="shared" si="4"/>
        <v>27.566436369600002</v>
      </c>
      <c r="AE74">
        <v>0</v>
      </c>
      <c r="AF74" s="24"/>
      <c r="AG74">
        <f t="shared" si="5"/>
        <v>27.566436369600002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8.07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19.339956000000001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0.2672036304</v>
      </c>
      <c r="AD75">
        <f t="shared" si="4"/>
        <v>31.542752369599999</v>
      </c>
      <c r="AE75">
        <v>0</v>
      </c>
      <c r="AF75" s="24"/>
      <c r="AG75">
        <f t="shared" si="5"/>
        <v>31.542752369599999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12.47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19.339956000000001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0.23150363039999999</v>
      </c>
      <c r="AD76">
        <f t="shared" si="4"/>
        <v>27.328452369600001</v>
      </c>
      <c r="AE76">
        <v>0</v>
      </c>
      <c r="AF76" s="24"/>
      <c r="AG76">
        <f t="shared" si="5"/>
        <v>27.328452369600001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8.2200000000000006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19.339956000000001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2.2200000000000002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0.21436763039999998</v>
      </c>
      <c r="AD77">
        <f t="shared" si="4"/>
        <v>25.305588369599999</v>
      </c>
      <c r="AE77">
        <v>0</v>
      </c>
      <c r="AF77" s="24"/>
      <c r="AG77">
        <f t="shared" si="5"/>
        <v>25.305588369599999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3.96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19.339956000000001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0.1915196304</v>
      </c>
      <c r="AD78">
        <f t="shared" si="4"/>
        <v>22.608436369600003</v>
      </c>
      <c r="AE78">
        <v>0</v>
      </c>
      <c r="AF78" s="24"/>
      <c r="AG78">
        <f t="shared" si="5"/>
        <v>22.608436369600003</v>
      </c>
      <c r="AI78" s="34">
        <f>PXIL!M78</f>
        <v>0</v>
      </c>
      <c r="AJ78" s="34">
        <f>PXIL!S78</f>
        <v>0</v>
      </c>
      <c r="AK78" s="34">
        <f>RTM_IEX!M78</f>
        <v>3.45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0.01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19.339956000000001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0.18076763039999999</v>
      </c>
      <c r="AD79">
        <f t="shared" si="4"/>
        <v>21.339188369600002</v>
      </c>
      <c r="AE79">
        <v>0</v>
      </c>
      <c r="AF79" s="24"/>
      <c r="AG79">
        <f t="shared" si="5"/>
        <v>21.339188369600002</v>
      </c>
      <c r="AI79" s="34">
        <f>PXIL!M79</f>
        <v>0</v>
      </c>
      <c r="AJ79" s="34">
        <f>PXIL!S79</f>
        <v>0</v>
      </c>
      <c r="AK79" s="34">
        <f>RTM_IEX!M79</f>
        <v>2.13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0.05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19.339956000000001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0.1882436304</v>
      </c>
      <c r="AD80">
        <f t="shared" si="4"/>
        <v>22.221712369600002</v>
      </c>
      <c r="AE80">
        <v>0</v>
      </c>
      <c r="AF80" s="24"/>
      <c r="AG80">
        <f t="shared" si="5"/>
        <v>22.221712369600002</v>
      </c>
      <c r="AI80" s="34">
        <f>PXIL!M80</f>
        <v>0</v>
      </c>
      <c r="AJ80" s="34">
        <f>PXIL!S80</f>
        <v>0</v>
      </c>
      <c r="AK80" s="34">
        <f>RTM_IEX!M80</f>
        <v>1.93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1.1399999999999999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19.339956000000001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0.1941236304</v>
      </c>
      <c r="AD81">
        <f t="shared" si="4"/>
        <v>22.9158323696</v>
      </c>
      <c r="AE81">
        <v>0</v>
      </c>
      <c r="AF81" s="24"/>
      <c r="AG81">
        <f t="shared" si="5"/>
        <v>22.9158323696</v>
      </c>
      <c r="AI81" s="34">
        <f>PXIL!M81</f>
        <v>0</v>
      </c>
      <c r="AJ81" s="34">
        <f>PXIL!S81</f>
        <v>0</v>
      </c>
      <c r="AK81" s="34">
        <f>RTM_IEX!M81</f>
        <v>2.09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1.68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19.339956000000001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5.61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0.23914763039999998</v>
      </c>
      <c r="AD82">
        <f t="shared" si="4"/>
        <v>28.230808369599998</v>
      </c>
      <c r="AE82">
        <v>0</v>
      </c>
      <c r="AF82" s="24"/>
      <c r="AG82">
        <f t="shared" si="5"/>
        <v>28.230808369599998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3.52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19.339956000000001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8.6999999999999993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0.23553563039999997</v>
      </c>
      <c r="AD83">
        <f t="shared" si="4"/>
        <v>27.804420369599999</v>
      </c>
      <c r="AE83">
        <v>0</v>
      </c>
      <c r="AF83" s="24"/>
      <c r="AG83">
        <f t="shared" si="5"/>
        <v>27.804420369599999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19.339956000000001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7.93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0.2290676304</v>
      </c>
      <c r="AD84">
        <f t="shared" si="4"/>
        <v>27.040888369600001</v>
      </c>
      <c r="AE84">
        <v>0</v>
      </c>
      <c r="AF84" s="24"/>
      <c r="AG84">
        <f t="shared" si="5"/>
        <v>27.040888369600001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19.339956000000001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10.54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0.2509916304</v>
      </c>
      <c r="AD85">
        <f t="shared" si="4"/>
        <v>29.628964369599998</v>
      </c>
      <c r="AE85">
        <v>0</v>
      </c>
      <c r="AF85" s="24"/>
      <c r="AG85">
        <f t="shared" si="5"/>
        <v>29.628964369599998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19.339956000000001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7.74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0.22747163040000001</v>
      </c>
      <c r="AD86">
        <f t="shared" si="4"/>
        <v>26.852484369600003</v>
      </c>
      <c r="AE86">
        <v>0</v>
      </c>
      <c r="AF86" s="24"/>
      <c r="AG86">
        <f t="shared" si="5"/>
        <v>26.852484369600003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19.339956000000001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3.19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0.18925163040000001</v>
      </c>
      <c r="AD87">
        <f t="shared" si="4"/>
        <v>22.340704369600001</v>
      </c>
      <c r="AE87">
        <v>0</v>
      </c>
      <c r="AF87" s="24"/>
      <c r="AG87">
        <f t="shared" si="5"/>
        <v>22.340704369600001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19.339956000000001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5.85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0.22789163040000002</v>
      </c>
      <c r="AD88">
        <f t="shared" si="4"/>
        <v>26.902064369600005</v>
      </c>
      <c r="AE88">
        <v>0</v>
      </c>
      <c r="AF88" s="24"/>
      <c r="AG88">
        <f t="shared" si="5"/>
        <v>26.902064369600005</v>
      </c>
      <c r="AI88" s="34">
        <f>PXIL!M88</f>
        <v>0</v>
      </c>
      <c r="AJ88" s="34">
        <f>PXIL!S88</f>
        <v>0</v>
      </c>
      <c r="AK88" s="34">
        <f>RTM_IEX!M88</f>
        <v>1.94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19.339956000000001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0.21201563039999999</v>
      </c>
      <c r="AD89">
        <f t="shared" si="4"/>
        <v>25.0279403696</v>
      </c>
      <c r="AE89">
        <v>0</v>
      </c>
      <c r="AF89" s="24"/>
      <c r="AG89">
        <f t="shared" si="5"/>
        <v>25.0279403696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19.339956000000001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1.99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0.18589163039999998</v>
      </c>
      <c r="AD90">
        <f t="shared" si="4"/>
        <v>21.9440643696</v>
      </c>
      <c r="AE90">
        <v>0</v>
      </c>
      <c r="AF90" s="24"/>
      <c r="AG90">
        <f t="shared" si="5"/>
        <v>21.9440643696</v>
      </c>
      <c r="AI90" s="34">
        <f>PXIL!M90</f>
        <v>0</v>
      </c>
      <c r="AJ90" s="34">
        <f>PXIL!S90</f>
        <v>0</v>
      </c>
      <c r="AK90" s="34">
        <f>RTM_IEX!M90</f>
        <v>0.8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19.339956000000001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0.20311163039999999</v>
      </c>
      <c r="AD91">
        <f t="shared" si="4"/>
        <v>23.976844369600002</v>
      </c>
      <c r="AE91">
        <v>0</v>
      </c>
      <c r="AF91" s="24"/>
      <c r="AG91">
        <f t="shared" si="5"/>
        <v>23.976844369600002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19.339956000000001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7.16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0.2225996304</v>
      </c>
      <c r="AD92">
        <f t="shared" si="4"/>
        <v>26.2773563696</v>
      </c>
      <c r="AE92">
        <v>0</v>
      </c>
      <c r="AF92" s="24"/>
      <c r="AG92">
        <f t="shared" si="5"/>
        <v>26.2773563696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19.339956000000001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7.64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0.22663163040000001</v>
      </c>
      <c r="AD93">
        <f t="shared" si="4"/>
        <v>26.753324369600001</v>
      </c>
      <c r="AE93">
        <v>0</v>
      </c>
      <c r="AF93" s="24"/>
      <c r="AG93">
        <f t="shared" si="5"/>
        <v>26.753324369600001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19.339956000000001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0.18681563039999999</v>
      </c>
      <c r="AD94">
        <f t="shared" si="4"/>
        <v>22.053140369599998</v>
      </c>
      <c r="AE94">
        <v>0</v>
      </c>
      <c r="AF94" s="24"/>
      <c r="AG94">
        <f t="shared" si="5"/>
        <v>22.053140369599998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19.339956000000001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6.38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0.2160476304</v>
      </c>
      <c r="AD95">
        <f t="shared" si="4"/>
        <v>25.503908369600001</v>
      </c>
      <c r="AE95">
        <v>0</v>
      </c>
      <c r="AF95" s="24"/>
      <c r="AG95">
        <f t="shared" si="5"/>
        <v>25.503908369600001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19.339956000000001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3.77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0.1941236304</v>
      </c>
      <c r="AD96">
        <f t="shared" si="4"/>
        <v>22.9158323696</v>
      </c>
      <c r="AE96">
        <v>0</v>
      </c>
      <c r="AF96" s="24"/>
      <c r="AG96">
        <f t="shared" si="5"/>
        <v>22.9158323696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19.339956000000001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0.87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0.1697636304</v>
      </c>
      <c r="AD97">
        <f t="shared" si="4"/>
        <v>20.040192369600003</v>
      </c>
      <c r="AE97">
        <v>0</v>
      </c>
      <c r="AF97" s="24"/>
      <c r="AG97">
        <f t="shared" si="5"/>
        <v>20.040192369600003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19.339956000000001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1.93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0.1786676304</v>
      </c>
      <c r="AD98">
        <f t="shared" si="4"/>
        <v>21.091288369600001</v>
      </c>
      <c r="AE98">
        <v>0</v>
      </c>
      <c r="AF98" s="24"/>
      <c r="AG98">
        <f t="shared" si="5"/>
        <v>21.091288369600001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0.45395087700000059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4.3495000000000006E-2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4.7032093667999991E-3</v>
      </c>
      <c r="AD99">
        <f t="shared" si="6"/>
        <v>0.55520266763320003</v>
      </c>
      <c r="AE99">
        <f t="shared" ref="AE99:AT99" si="8">SUM(AE3:AE98)/4000</f>
        <v>0</v>
      </c>
      <c r="AG99">
        <f t="shared" si="8"/>
        <v>0.55520266763320003</v>
      </c>
      <c r="AI99">
        <f t="shared" si="8"/>
        <v>0</v>
      </c>
      <c r="AJ99">
        <f t="shared" si="8"/>
        <v>0</v>
      </c>
      <c r="AK99">
        <f t="shared" si="8"/>
        <v>3.3275000000000002E-3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5.9132500000000005E-2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'[1]28'!B5</f>
        <v>270</v>
      </c>
      <c r="C3" s="16">
        <f>'[1]28'!C5</f>
        <v>0</v>
      </c>
      <c r="D3" s="16">
        <f>'[1]28'!D5</f>
        <v>30</v>
      </c>
      <c r="E3" s="16">
        <f>'[1]28'!E5</f>
        <v>0</v>
      </c>
      <c r="F3" s="15">
        <f>SUM(B3:E3)</f>
        <v>300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'[1]28'!B6</f>
        <v>270</v>
      </c>
      <c r="C4" s="16">
        <f>'[1]28'!C6</f>
        <v>0</v>
      </c>
      <c r="D4" s="16">
        <f>'[1]28'!D6</f>
        <v>30</v>
      </c>
      <c r="E4" s="16">
        <f>'[1]28'!E6</f>
        <v>0</v>
      </c>
      <c r="F4" s="15">
        <f>SUM(B4:E4)</f>
        <v>300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'[1]28'!B7</f>
        <v>270</v>
      </c>
      <c r="C5" s="16">
        <f>'[1]28'!C7</f>
        <v>0</v>
      </c>
      <c r="D5" s="16">
        <f>'[1]28'!D7</f>
        <v>30</v>
      </c>
      <c r="E5" s="16">
        <f>'[1]28'!E7</f>
        <v>0</v>
      </c>
      <c r="F5" s="15">
        <f t="shared" ref="F5:F68" si="6">SUM(B5:E5)</f>
        <v>300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'[1]28'!B8</f>
        <v>270</v>
      </c>
      <c r="C6" s="16">
        <f>'[1]28'!C8</f>
        <v>0</v>
      </c>
      <c r="D6" s="16">
        <f>'[1]28'!D8</f>
        <v>30</v>
      </c>
      <c r="E6" s="16">
        <f>'[1]28'!E8</f>
        <v>0</v>
      </c>
      <c r="F6" s="15">
        <f t="shared" si="6"/>
        <v>300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'[1]28'!B9</f>
        <v>270</v>
      </c>
      <c r="C7" s="16">
        <f>'[1]28'!C9</f>
        <v>0</v>
      </c>
      <c r="D7" s="16">
        <f>'[1]28'!D9</f>
        <v>30</v>
      </c>
      <c r="E7" s="16">
        <f>'[1]28'!E9</f>
        <v>0</v>
      </c>
      <c r="F7" s="15">
        <f t="shared" si="6"/>
        <v>300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'[1]28'!B10</f>
        <v>270</v>
      </c>
      <c r="C8" s="16">
        <f>'[1]28'!C10</f>
        <v>0</v>
      </c>
      <c r="D8" s="16">
        <f>'[1]28'!D10</f>
        <v>30</v>
      </c>
      <c r="E8" s="16">
        <f>'[1]28'!E10</f>
        <v>0</v>
      </c>
      <c r="F8" s="15">
        <f t="shared" si="6"/>
        <v>300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'[1]28'!B11</f>
        <v>270</v>
      </c>
      <c r="C9" s="16">
        <f>'[1]28'!C11</f>
        <v>0</v>
      </c>
      <c r="D9" s="16">
        <f>'[1]28'!D11</f>
        <v>30</v>
      </c>
      <c r="E9" s="16">
        <f>'[1]28'!E11</f>
        <v>0</v>
      </c>
      <c r="F9" s="15">
        <f t="shared" si="6"/>
        <v>300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'[1]28'!B12</f>
        <v>270</v>
      </c>
      <c r="C10" s="16">
        <f>'[1]28'!C12</f>
        <v>0</v>
      </c>
      <c r="D10" s="16">
        <f>'[1]28'!D12</f>
        <v>30</v>
      </c>
      <c r="E10" s="16">
        <f>'[1]28'!E12</f>
        <v>0</v>
      </c>
      <c r="F10" s="15">
        <f t="shared" si="6"/>
        <v>300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'[1]28'!B13</f>
        <v>270</v>
      </c>
      <c r="C11" s="16">
        <f>'[1]28'!C13</f>
        <v>0</v>
      </c>
      <c r="D11" s="16">
        <f>'[1]28'!D13</f>
        <v>30</v>
      </c>
      <c r="E11" s="16">
        <f>'[1]28'!E13</f>
        <v>0</v>
      </c>
      <c r="F11" s="15">
        <f t="shared" si="6"/>
        <v>300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'[1]28'!B14</f>
        <v>270</v>
      </c>
      <c r="C12" s="16">
        <f>'[1]28'!C14</f>
        <v>0</v>
      </c>
      <c r="D12" s="16">
        <f>'[1]28'!D14</f>
        <v>30</v>
      </c>
      <c r="E12" s="16">
        <f>'[1]28'!E14</f>
        <v>0</v>
      </c>
      <c r="F12" s="15">
        <f t="shared" si="6"/>
        <v>300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'[1]28'!B15</f>
        <v>270</v>
      </c>
      <c r="C13" s="16">
        <f>'[1]28'!C15</f>
        <v>0</v>
      </c>
      <c r="D13" s="16">
        <f>'[1]28'!D15</f>
        <v>30</v>
      </c>
      <c r="E13" s="16">
        <f>'[1]28'!E15</f>
        <v>0</v>
      </c>
      <c r="F13" s="15">
        <f t="shared" si="6"/>
        <v>300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'[1]28'!B16</f>
        <v>270</v>
      </c>
      <c r="C14" s="16">
        <f>'[1]28'!C16</f>
        <v>0</v>
      </c>
      <c r="D14" s="16">
        <f>'[1]28'!D16</f>
        <v>30</v>
      </c>
      <c r="E14" s="16">
        <f>'[1]28'!E16</f>
        <v>0</v>
      </c>
      <c r="F14" s="15">
        <f t="shared" si="6"/>
        <v>300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'[1]28'!B17</f>
        <v>270</v>
      </c>
      <c r="C15" s="16">
        <f>'[1]28'!C17</f>
        <v>0</v>
      </c>
      <c r="D15" s="16">
        <f>'[1]28'!D17</f>
        <v>30</v>
      </c>
      <c r="E15" s="16">
        <f>'[1]28'!E17</f>
        <v>0</v>
      </c>
      <c r="F15" s="15">
        <f t="shared" si="6"/>
        <v>300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'[1]28'!B18</f>
        <v>270</v>
      </c>
      <c r="C16" s="16">
        <f>'[1]28'!C18</f>
        <v>0</v>
      </c>
      <c r="D16" s="16">
        <f>'[1]28'!D18</f>
        <v>30</v>
      </c>
      <c r="E16" s="16">
        <f>'[1]28'!E18</f>
        <v>0</v>
      </c>
      <c r="F16" s="15">
        <f t="shared" si="6"/>
        <v>300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'[1]28'!B19</f>
        <v>270</v>
      </c>
      <c r="C17" s="16">
        <f>'[1]28'!C19</f>
        <v>0</v>
      </c>
      <c r="D17" s="16">
        <f>'[1]28'!D19</f>
        <v>30</v>
      </c>
      <c r="E17" s="16">
        <f>'[1]28'!E19</f>
        <v>0</v>
      </c>
      <c r="F17" s="15">
        <f t="shared" si="6"/>
        <v>300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'[1]28'!B20</f>
        <v>270</v>
      </c>
      <c r="C18" s="16">
        <f>'[1]28'!C20</f>
        <v>0</v>
      </c>
      <c r="D18" s="16">
        <f>'[1]28'!D20</f>
        <v>30</v>
      </c>
      <c r="E18" s="16">
        <f>'[1]28'!E20</f>
        <v>0</v>
      </c>
      <c r="F18" s="15">
        <f t="shared" si="6"/>
        <v>300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'[1]28'!B21</f>
        <v>270</v>
      </c>
      <c r="C19" s="16">
        <f>'[1]28'!C21</f>
        <v>0</v>
      </c>
      <c r="D19" s="16">
        <f>'[1]28'!D21</f>
        <v>30</v>
      </c>
      <c r="E19" s="16">
        <f>'[1]28'!E21</f>
        <v>0</v>
      </c>
      <c r="F19" s="15">
        <f t="shared" si="6"/>
        <v>300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'[1]28'!B22</f>
        <v>270</v>
      </c>
      <c r="C20" s="16">
        <f>'[1]28'!C22</f>
        <v>0</v>
      </c>
      <c r="D20" s="16">
        <f>'[1]28'!D22</f>
        <v>30</v>
      </c>
      <c r="E20" s="16">
        <f>'[1]28'!E22</f>
        <v>0</v>
      </c>
      <c r="F20" s="15">
        <f t="shared" si="6"/>
        <v>300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'[1]28'!B23</f>
        <v>270</v>
      </c>
      <c r="C21" s="16">
        <f>'[1]28'!C23</f>
        <v>0</v>
      </c>
      <c r="D21" s="16">
        <f>'[1]28'!D23</f>
        <v>30</v>
      </c>
      <c r="E21" s="16">
        <f>'[1]28'!E23</f>
        <v>0</v>
      </c>
      <c r="F21" s="15">
        <f t="shared" si="6"/>
        <v>300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'[1]28'!B24</f>
        <v>270</v>
      </c>
      <c r="C22" s="16">
        <f>'[1]28'!C24</f>
        <v>0</v>
      </c>
      <c r="D22" s="16">
        <f>'[1]28'!D24</f>
        <v>30</v>
      </c>
      <c r="E22" s="16">
        <f>'[1]28'!E24</f>
        <v>0</v>
      </c>
      <c r="F22" s="15">
        <f t="shared" si="6"/>
        <v>300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'[1]28'!B25</f>
        <v>270</v>
      </c>
      <c r="C23" s="16">
        <f>'[1]28'!C25</f>
        <v>0</v>
      </c>
      <c r="D23" s="16">
        <f>'[1]28'!D25</f>
        <v>30</v>
      </c>
      <c r="E23" s="16">
        <f>'[1]28'!E25</f>
        <v>0</v>
      </c>
      <c r="F23" s="15">
        <f t="shared" si="6"/>
        <v>300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'[1]28'!B26</f>
        <v>270</v>
      </c>
      <c r="C24" s="16">
        <f>'[1]28'!C26</f>
        <v>0</v>
      </c>
      <c r="D24" s="16">
        <f>'[1]28'!D26</f>
        <v>30</v>
      </c>
      <c r="E24" s="16">
        <f>'[1]28'!E26</f>
        <v>0</v>
      </c>
      <c r="F24" s="15">
        <f t="shared" si="6"/>
        <v>300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'[1]28'!B27</f>
        <v>270</v>
      </c>
      <c r="C25" s="16">
        <f>'[1]28'!C27</f>
        <v>0</v>
      </c>
      <c r="D25" s="16">
        <f>'[1]28'!D27</f>
        <v>30</v>
      </c>
      <c r="E25" s="16">
        <f>'[1]28'!E27</f>
        <v>0</v>
      </c>
      <c r="F25" s="15">
        <f t="shared" si="6"/>
        <v>300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'[1]28'!B28</f>
        <v>270</v>
      </c>
      <c r="C26" s="16">
        <f>'[1]28'!C28</f>
        <v>0</v>
      </c>
      <c r="D26" s="16">
        <f>'[1]28'!D28</f>
        <v>30</v>
      </c>
      <c r="E26" s="16">
        <f>'[1]28'!E28</f>
        <v>0</v>
      </c>
      <c r="F26" s="15">
        <f t="shared" si="6"/>
        <v>300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'[1]28'!B29</f>
        <v>270</v>
      </c>
      <c r="C27" s="16">
        <f>'[1]28'!C29</f>
        <v>0</v>
      </c>
      <c r="D27" s="16">
        <f>'[1]28'!D29</f>
        <v>30</v>
      </c>
      <c r="E27" s="16">
        <f>'[1]28'!E29</f>
        <v>0</v>
      </c>
      <c r="F27" s="15">
        <f t="shared" si="6"/>
        <v>300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'[1]28'!B30</f>
        <v>270</v>
      </c>
      <c r="C28" s="16">
        <f>'[1]28'!C30</f>
        <v>0</v>
      </c>
      <c r="D28" s="16">
        <f>'[1]28'!D30</f>
        <v>30</v>
      </c>
      <c r="E28" s="16">
        <f>'[1]28'!E30</f>
        <v>0</v>
      </c>
      <c r="F28" s="15">
        <f t="shared" si="6"/>
        <v>300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'[1]28'!B31</f>
        <v>270</v>
      </c>
      <c r="C29" s="16">
        <f>'[1]28'!C31</f>
        <v>0</v>
      </c>
      <c r="D29" s="16">
        <f>'[1]28'!D31</f>
        <v>30</v>
      </c>
      <c r="E29" s="16">
        <f>'[1]28'!E31</f>
        <v>0</v>
      </c>
      <c r="F29" s="15">
        <f t="shared" si="6"/>
        <v>300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'[1]28'!B32</f>
        <v>270</v>
      </c>
      <c r="C30" s="16">
        <f>'[1]28'!C32</f>
        <v>0</v>
      </c>
      <c r="D30" s="16">
        <f>'[1]28'!D32</f>
        <v>30</v>
      </c>
      <c r="E30" s="16">
        <f>'[1]28'!E32</f>
        <v>0</v>
      </c>
      <c r="F30" s="15">
        <f t="shared" si="6"/>
        <v>300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'[1]28'!B33</f>
        <v>270</v>
      </c>
      <c r="C31" s="16">
        <f>'[1]28'!C33</f>
        <v>0</v>
      </c>
      <c r="D31" s="16">
        <f>'[1]28'!D33</f>
        <v>30</v>
      </c>
      <c r="E31" s="16">
        <f>'[1]28'!E33</f>
        <v>0</v>
      </c>
      <c r="F31" s="15">
        <f t="shared" si="6"/>
        <v>300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'[1]28'!B34</f>
        <v>270</v>
      </c>
      <c r="C32" s="16">
        <f>'[1]28'!C34</f>
        <v>0</v>
      </c>
      <c r="D32" s="16">
        <f>'[1]28'!D34</f>
        <v>30</v>
      </c>
      <c r="E32" s="16">
        <f>'[1]28'!E34</f>
        <v>0</v>
      </c>
      <c r="F32" s="15">
        <f t="shared" si="6"/>
        <v>300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'[1]28'!B35</f>
        <v>270</v>
      </c>
      <c r="C33" s="16">
        <f>'[1]28'!C35</f>
        <v>0</v>
      </c>
      <c r="D33" s="16">
        <f>'[1]28'!D35</f>
        <v>30</v>
      </c>
      <c r="E33" s="16">
        <f>'[1]28'!E35</f>
        <v>0</v>
      </c>
      <c r="F33" s="15">
        <f t="shared" si="6"/>
        <v>300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'[1]28'!B36</f>
        <v>270</v>
      </c>
      <c r="C34" s="16">
        <f>'[1]28'!C36</f>
        <v>0</v>
      </c>
      <c r="D34" s="16">
        <f>'[1]28'!D36</f>
        <v>30</v>
      </c>
      <c r="E34" s="16">
        <f>'[1]28'!E36</f>
        <v>0</v>
      </c>
      <c r="F34" s="15">
        <f t="shared" si="6"/>
        <v>300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'[1]28'!B37</f>
        <v>270</v>
      </c>
      <c r="C35" s="16">
        <f>'[1]28'!C37</f>
        <v>0</v>
      </c>
      <c r="D35" s="16">
        <f>'[1]28'!D37</f>
        <v>30</v>
      </c>
      <c r="E35" s="16">
        <f>'[1]28'!E37</f>
        <v>0</v>
      </c>
      <c r="F35" s="15">
        <f t="shared" si="6"/>
        <v>300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'[1]28'!B38</f>
        <v>270</v>
      </c>
      <c r="C36" s="16">
        <f>'[1]28'!C38</f>
        <v>0</v>
      </c>
      <c r="D36" s="16">
        <f>'[1]28'!D38</f>
        <v>30</v>
      </c>
      <c r="E36" s="16">
        <f>'[1]28'!E38</f>
        <v>0</v>
      </c>
      <c r="F36" s="15">
        <f t="shared" si="6"/>
        <v>300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'[1]28'!B39</f>
        <v>270</v>
      </c>
      <c r="C37" s="16">
        <f>'[1]28'!C39</f>
        <v>0</v>
      </c>
      <c r="D37" s="16">
        <f>'[1]28'!D39</f>
        <v>30</v>
      </c>
      <c r="E37" s="16">
        <f>'[1]28'!E39</f>
        <v>0</v>
      </c>
      <c r="F37" s="15">
        <f t="shared" si="6"/>
        <v>300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'[1]28'!B40</f>
        <v>270</v>
      </c>
      <c r="C38" s="16">
        <f>'[1]28'!C40</f>
        <v>0</v>
      </c>
      <c r="D38" s="16">
        <f>'[1]28'!D40</f>
        <v>30</v>
      </c>
      <c r="E38" s="16">
        <f>'[1]28'!E40</f>
        <v>0</v>
      </c>
      <c r="F38" s="15">
        <f t="shared" si="6"/>
        <v>300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'[1]28'!B41</f>
        <v>270</v>
      </c>
      <c r="C39" s="16">
        <f>'[1]28'!C41</f>
        <v>0</v>
      </c>
      <c r="D39" s="16">
        <f>'[1]28'!D41</f>
        <v>30</v>
      </c>
      <c r="E39" s="16">
        <f>'[1]28'!E41</f>
        <v>0</v>
      </c>
      <c r="F39" s="15">
        <f t="shared" si="6"/>
        <v>300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'[1]28'!B42</f>
        <v>270</v>
      </c>
      <c r="C40" s="16">
        <f>'[1]28'!C42</f>
        <v>0</v>
      </c>
      <c r="D40" s="16">
        <f>'[1]28'!D42</f>
        <v>30</v>
      </c>
      <c r="E40" s="16">
        <f>'[1]28'!E42</f>
        <v>0</v>
      </c>
      <c r="F40" s="15">
        <f t="shared" si="6"/>
        <v>300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'[1]28'!B43</f>
        <v>270</v>
      </c>
      <c r="C41" s="16">
        <f>'[1]28'!C43</f>
        <v>0</v>
      </c>
      <c r="D41" s="16">
        <f>'[1]28'!D43</f>
        <v>30</v>
      </c>
      <c r="E41" s="16">
        <f>'[1]28'!E43</f>
        <v>0</v>
      </c>
      <c r="F41" s="15">
        <f t="shared" si="6"/>
        <v>300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'[1]28'!B44</f>
        <v>270</v>
      </c>
      <c r="C42" s="16">
        <f>'[1]28'!C44</f>
        <v>0</v>
      </c>
      <c r="D42" s="16">
        <f>'[1]28'!D44</f>
        <v>30</v>
      </c>
      <c r="E42" s="16">
        <f>'[1]28'!E44</f>
        <v>0</v>
      </c>
      <c r="F42" s="15">
        <f t="shared" si="6"/>
        <v>300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'[1]28'!B45</f>
        <v>270</v>
      </c>
      <c r="C43" s="16">
        <f>'[1]28'!C45</f>
        <v>0</v>
      </c>
      <c r="D43" s="16">
        <f>'[1]28'!D45</f>
        <v>30</v>
      </c>
      <c r="E43" s="16">
        <f>'[1]28'!E45</f>
        <v>0</v>
      </c>
      <c r="F43" s="15">
        <f t="shared" si="6"/>
        <v>300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'[1]28'!B46</f>
        <v>270</v>
      </c>
      <c r="C44" s="16">
        <f>'[1]28'!C46</f>
        <v>0</v>
      </c>
      <c r="D44" s="16">
        <f>'[1]28'!D46</f>
        <v>30</v>
      </c>
      <c r="E44" s="16">
        <f>'[1]28'!E46</f>
        <v>0</v>
      </c>
      <c r="F44" s="15">
        <f t="shared" si="6"/>
        <v>300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'[1]28'!B47</f>
        <v>270</v>
      </c>
      <c r="C45" s="16">
        <f>'[1]28'!C47</f>
        <v>0</v>
      </c>
      <c r="D45" s="16">
        <f>'[1]28'!D47</f>
        <v>30</v>
      </c>
      <c r="E45" s="16">
        <f>'[1]28'!E47</f>
        <v>0</v>
      </c>
      <c r="F45" s="15">
        <f t="shared" si="6"/>
        <v>300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'[1]28'!B48</f>
        <v>270</v>
      </c>
      <c r="C46" s="16">
        <f>'[1]28'!C48</f>
        <v>0</v>
      </c>
      <c r="D46" s="16">
        <f>'[1]28'!D48</f>
        <v>30</v>
      </c>
      <c r="E46" s="16">
        <f>'[1]28'!E48</f>
        <v>0</v>
      </c>
      <c r="F46" s="15">
        <f t="shared" si="6"/>
        <v>300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'[1]28'!B49</f>
        <v>270</v>
      </c>
      <c r="C47" s="16">
        <f>'[1]28'!C49</f>
        <v>0</v>
      </c>
      <c r="D47" s="16">
        <f>'[1]28'!D49</f>
        <v>30</v>
      </c>
      <c r="E47" s="16">
        <f>'[1]28'!E49</f>
        <v>0</v>
      </c>
      <c r="F47" s="15">
        <f t="shared" si="6"/>
        <v>300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'[1]28'!B50</f>
        <v>270</v>
      </c>
      <c r="C48" s="16">
        <f>'[1]28'!C50</f>
        <v>0</v>
      </c>
      <c r="D48" s="16">
        <f>'[1]28'!D50</f>
        <v>30</v>
      </c>
      <c r="E48" s="16">
        <f>'[1]28'!E50</f>
        <v>0</v>
      </c>
      <c r="F48" s="15">
        <f t="shared" si="6"/>
        <v>300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'[1]28'!B51</f>
        <v>270</v>
      </c>
      <c r="C49" s="16">
        <f>'[1]28'!C51</f>
        <v>0</v>
      </c>
      <c r="D49" s="16">
        <f>'[1]28'!D51</f>
        <v>30</v>
      </c>
      <c r="E49" s="16">
        <f>'[1]28'!E51</f>
        <v>0</v>
      </c>
      <c r="F49" s="15">
        <f t="shared" si="6"/>
        <v>300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'[1]28'!B52</f>
        <v>270</v>
      </c>
      <c r="C50" s="16">
        <f>'[1]28'!C52</f>
        <v>0</v>
      </c>
      <c r="D50" s="16">
        <f>'[1]28'!D52</f>
        <v>30</v>
      </c>
      <c r="E50" s="16">
        <f>'[1]28'!E52</f>
        <v>0</v>
      </c>
      <c r="F50" s="15">
        <f t="shared" si="6"/>
        <v>300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'[1]28'!B53</f>
        <v>270</v>
      </c>
      <c r="C51" s="16">
        <f>'[1]28'!C53</f>
        <v>0</v>
      </c>
      <c r="D51" s="16">
        <f>'[1]28'!D53</f>
        <v>30</v>
      </c>
      <c r="E51" s="16">
        <f>'[1]28'!E53</f>
        <v>0</v>
      </c>
      <c r="F51" s="15">
        <f t="shared" si="6"/>
        <v>300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'[1]28'!B54</f>
        <v>270</v>
      </c>
      <c r="C52" s="16">
        <f>'[1]28'!C54</f>
        <v>0</v>
      </c>
      <c r="D52" s="16">
        <f>'[1]28'!D54</f>
        <v>30</v>
      </c>
      <c r="E52" s="16">
        <f>'[1]28'!E54</f>
        <v>0</v>
      </c>
      <c r="F52" s="15">
        <f t="shared" si="6"/>
        <v>300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'[1]28'!B55</f>
        <v>270</v>
      </c>
      <c r="C53" s="16">
        <f>'[1]28'!C55</f>
        <v>0</v>
      </c>
      <c r="D53" s="16">
        <f>'[1]28'!D55</f>
        <v>30</v>
      </c>
      <c r="E53" s="16">
        <f>'[1]28'!E55</f>
        <v>0</v>
      </c>
      <c r="F53" s="15">
        <f t="shared" si="6"/>
        <v>300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'[1]28'!B56</f>
        <v>270</v>
      </c>
      <c r="C54" s="16">
        <f>'[1]28'!C56</f>
        <v>0</v>
      </c>
      <c r="D54" s="16">
        <f>'[1]28'!D56</f>
        <v>30</v>
      </c>
      <c r="E54" s="16">
        <f>'[1]28'!E56</f>
        <v>0</v>
      </c>
      <c r="F54" s="15">
        <f t="shared" si="6"/>
        <v>300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'[1]28'!B57</f>
        <v>270</v>
      </c>
      <c r="C55" s="16">
        <f>'[1]28'!C57</f>
        <v>0</v>
      </c>
      <c r="D55" s="16">
        <f>'[1]28'!D57</f>
        <v>30</v>
      </c>
      <c r="E55" s="16">
        <f>'[1]28'!E57</f>
        <v>0</v>
      </c>
      <c r="F55" s="15">
        <f t="shared" si="6"/>
        <v>300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'[1]28'!B58</f>
        <v>270</v>
      </c>
      <c r="C56" s="16">
        <f>'[1]28'!C58</f>
        <v>0</v>
      </c>
      <c r="D56" s="16">
        <f>'[1]28'!D58</f>
        <v>30</v>
      </c>
      <c r="E56" s="16">
        <f>'[1]28'!E58</f>
        <v>0</v>
      </c>
      <c r="F56" s="15">
        <f t="shared" si="6"/>
        <v>300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'[1]28'!B59</f>
        <v>270</v>
      </c>
      <c r="C57" s="16">
        <f>'[1]28'!C59</f>
        <v>0</v>
      </c>
      <c r="D57" s="16">
        <f>'[1]28'!D59</f>
        <v>30</v>
      </c>
      <c r="E57" s="16">
        <f>'[1]28'!E59</f>
        <v>0</v>
      </c>
      <c r="F57" s="15">
        <f t="shared" si="6"/>
        <v>300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'[1]28'!B60</f>
        <v>270</v>
      </c>
      <c r="C58" s="16">
        <f>'[1]28'!C60</f>
        <v>0</v>
      </c>
      <c r="D58" s="16">
        <f>'[1]28'!D60</f>
        <v>30</v>
      </c>
      <c r="E58" s="16">
        <f>'[1]28'!E60</f>
        <v>0</v>
      </c>
      <c r="F58" s="15">
        <f t="shared" si="6"/>
        <v>300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'[1]28'!B61</f>
        <v>270</v>
      </c>
      <c r="C59" s="16">
        <f>'[1]28'!C61</f>
        <v>0</v>
      </c>
      <c r="D59" s="16">
        <f>'[1]28'!D61</f>
        <v>30</v>
      </c>
      <c r="E59" s="16">
        <f>'[1]28'!E61</f>
        <v>0</v>
      </c>
      <c r="F59" s="15">
        <f t="shared" si="6"/>
        <v>300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'[1]28'!B62</f>
        <v>270</v>
      </c>
      <c r="C60" s="16">
        <f>'[1]28'!C62</f>
        <v>0</v>
      </c>
      <c r="D60" s="16">
        <f>'[1]28'!D62</f>
        <v>30</v>
      </c>
      <c r="E60" s="16">
        <f>'[1]28'!E62</f>
        <v>0</v>
      </c>
      <c r="F60" s="15">
        <f t="shared" si="6"/>
        <v>300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'[1]28'!B63</f>
        <v>270</v>
      </c>
      <c r="C61" s="16">
        <f>'[1]28'!C63</f>
        <v>0</v>
      </c>
      <c r="D61" s="16">
        <f>'[1]28'!D63</f>
        <v>30</v>
      </c>
      <c r="E61" s="16">
        <f>'[1]28'!E63</f>
        <v>0</v>
      </c>
      <c r="F61" s="15">
        <f t="shared" si="6"/>
        <v>300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'[1]28'!B64</f>
        <v>270</v>
      </c>
      <c r="C62" s="16">
        <f>'[1]28'!C64</f>
        <v>0</v>
      </c>
      <c r="D62" s="16">
        <f>'[1]28'!D64</f>
        <v>30</v>
      </c>
      <c r="E62" s="16">
        <f>'[1]28'!E64</f>
        <v>0</v>
      </c>
      <c r="F62" s="15">
        <f t="shared" si="6"/>
        <v>300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'[1]28'!B65</f>
        <v>270</v>
      </c>
      <c r="C63" s="16">
        <f>'[1]28'!C65</f>
        <v>0</v>
      </c>
      <c r="D63" s="16">
        <f>'[1]28'!D65</f>
        <v>30</v>
      </c>
      <c r="E63" s="16">
        <f>'[1]28'!E65</f>
        <v>0</v>
      </c>
      <c r="F63" s="15">
        <f t="shared" si="6"/>
        <v>300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'[1]28'!B66</f>
        <v>270</v>
      </c>
      <c r="C64" s="16">
        <f>'[1]28'!C66</f>
        <v>0</v>
      </c>
      <c r="D64" s="16">
        <f>'[1]28'!D66</f>
        <v>30</v>
      </c>
      <c r="E64" s="16">
        <f>'[1]28'!E66</f>
        <v>0</v>
      </c>
      <c r="F64" s="15">
        <f t="shared" si="6"/>
        <v>300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'[1]28'!B67</f>
        <v>270</v>
      </c>
      <c r="C65" s="16">
        <f>'[1]28'!C67</f>
        <v>0</v>
      </c>
      <c r="D65" s="16">
        <f>'[1]28'!D67</f>
        <v>30</v>
      </c>
      <c r="E65" s="16">
        <f>'[1]28'!E67</f>
        <v>0</v>
      </c>
      <c r="F65" s="15">
        <f t="shared" si="6"/>
        <v>300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'[1]28'!B68</f>
        <v>270</v>
      </c>
      <c r="C66" s="16">
        <f>'[1]28'!C68</f>
        <v>0</v>
      </c>
      <c r="D66" s="16">
        <f>'[1]28'!D68</f>
        <v>30</v>
      </c>
      <c r="E66" s="16">
        <f>'[1]28'!E68</f>
        <v>0</v>
      </c>
      <c r="F66" s="15">
        <f t="shared" si="6"/>
        <v>300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'[1]28'!B69</f>
        <v>270</v>
      </c>
      <c r="C67" s="16">
        <f>'[1]28'!C69</f>
        <v>0</v>
      </c>
      <c r="D67" s="16">
        <f>'[1]28'!D69</f>
        <v>30</v>
      </c>
      <c r="E67" s="16">
        <f>'[1]28'!E69</f>
        <v>0</v>
      </c>
      <c r="F67" s="15">
        <f t="shared" si="6"/>
        <v>300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'[1]28'!B70</f>
        <v>270</v>
      </c>
      <c r="C68" s="16">
        <f>'[1]28'!C70</f>
        <v>0</v>
      </c>
      <c r="D68" s="16">
        <f>'[1]28'!D70</f>
        <v>30</v>
      </c>
      <c r="E68" s="16">
        <f>'[1]28'!E70</f>
        <v>0</v>
      </c>
      <c r="F68" s="15">
        <f t="shared" si="6"/>
        <v>300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'[1]28'!B71</f>
        <v>270</v>
      </c>
      <c r="C69" s="16">
        <f>'[1]28'!C71</f>
        <v>0</v>
      </c>
      <c r="D69" s="16">
        <f>'[1]28'!D71</f>
        <v>30</v>
      </c>
      <c r="E69" s="16">
        <f>'[1]28'!E71</f>
        <v>0</v>
      </c>
      <c r="F69" s="15">
        <f t="shared" ref="F69:F98" si="17">SUM(B69:E69)</f>
        <v>300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'[1]28'!B72</f>
        <v>270</v>
      </c>
      <c r="C70" s="16">
        <f>'[1]28'!C72</f>
        <v>0</v>
      </c>
      <c r="D70" s="16">
        <f>'[1]28'!D72</f>
        <v>30</v>
      </c>
      <c r="E70" s="16">
        <f>'[1]28'!E72</f>
        <v>0</v>
      </c>
      <c r="F70" s="15">
        <f t="shared" si="17"/>
        <v>300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'[1]28'!B73</f>
        <v>270</v>
      </c>
      <c r="C71" s="16">
        <f>'[1]28'!C73</f>
        <v>0</v>
      </c>
      <c r="D71" s="16">
        <f>'[1]28'!D73</f>
        <v>30</v>
      </c>
      <c r="E71" s="16">
        <f>'[1]28'!E73</f>
        <v>0</v>
      </c>
      <c r="F71" s="15">
        <f t="shared" si="17"/>
        <v>300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'[1]28'!B74</f>
        <v>270</v>
      </c>
      <c r="C72" s="16">
        <f>'[1]28'!C74</f>
        <v>0</v>
      </c>
      <c r="D72" s="16">
        <f>'[1]28'!D74</f>
        <v>30</v>
      </c>
      <c r="E72" s="16">
        <f>'[1]28'!E74</f>
        <v>0</v>
      </c>
      <c r="F72" s="15">
        <f t="shared" si="17"/>
        <v>300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'[1]28'!B75</f>
        <v>270</v>
      </c>
      <c r="C73" s="16">
        <f>'[1]28'!C75</f>
        <v>0</v>
      </c>
      <c r="D73" s="16">
        <f>'[1]28'!D75</f>
        <v>30</v>
      </c>
      <c r="E73" s="16">
        <f>'[1]28'!E75</f>
        <v>0</v>
      </c>
      <c r="F73" s="15">
        <f t="shared" si="17"/>
        <v>300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'[1]28'!B76</f>
        <v>270</v>
      </c>
      <c r="C74" s="16">
        <f>'[1]28'!C76</f>
        <v>0</v>
      </c>
      <c r="D74" s="16">
        <f>'[1]28'!D76</f>
        <v>30</v>
      </c>
      <c r="E74" s="16">
        <f>'[1]28'!E76</f>
        <v>0</v>
      </c>
      <c r="F74" s="15">
        <f t="shared" si="17"/>
        <v>300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'[1]28'!B77</f>
        <v>270</v>
      </c>
      <c r="C75" s="16">
        <f>'[1]28'!C77</f>
        <v>0</v>
      </c>
      <c r="D75" s="16">
        <f>'[1]28'!D77</f>
        <v>30</v>
      </c>
      <c r="E75" s="16">
        <f>'[1]28'!E77</f>
        <v>0</v>
      </c>
      <c r="F75" s="15">
        <f t="shared" si="17"/>
        <v>300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'[1]28'!B78</f>
        <v>270</v>
      </c>
      <c r="C76" s="16">
        <f>'[1]28'!C78</f>
        <v>0</v>
      </c>
      <c r="D76" s="16">
        <f>'[1]28'!D78</f>
        <v>30</v>
      </c>
      <c r="E76" s="16">
        <f>'[1]28'!E78</f>
        <v>0</v>
      </c>
      <c r="F76" s="15">
        <f t="shared" si="17"/>
        <v>300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'[1]28'!B79</f>
        <v>270</v>
      </c>
      <c r="C77" s="16">
        <f>'[1]28'!C79</f>
        <v>0</v>
      </c>
      <c r="D77" s="16">
        <f>'[1]28'!D79</f>
        <v>30</v>
      </c>
      <c r="E77" s="16">
        <f>'[1]28'!E79</f>
        <v>0</v>
      </c>
      <c r="F77" s="15">
        <f t="shared" si="17"/>
        <v>300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'[1]28'!B80</f>
        <v>270</v>
      </c>
      <c r="C78" s="16">
        <f>'[1]28'!C80</f>
        <v>0</v>
      </c>
      <c r="D78" s="16">
        <f>'[1]28'!D80</f>
        <v>30</v>
      </c>
      <c r="E78" s="16">
        <f>'[1]28'!E80</f>
        <v>0</v>
      </c>
      <c r="F78" s="15">
        <f t="shared" si="17"/>
        <v>300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'[1]28'!B81</f>
        <v>270</v>
      </c>
      <c r="C79" s="16">
        <f>'[1]28'!C81</f>
        <v>0</v>
      </c>
      <c r="D79" s="16">
        <f>'[1]28'!D81</f>
        <v>30</v>
      </c>
      <c r="E79" s="16">
        <f>'[1]28'!E81</f>
        <v>0</v>
      </c>
      <c r="F79" s="15">
        <f t="shared" si="17"/>
        <v>300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'[1]28'!B82</f>
        <v>270</v>
      </c>
      <c r="C80" s="16">
        <f>'[1]28'!C82</f>
        <v>0</v>
      </c>
      <c r="D80" s="16">
        <f>'[1]28'!D82</f>
        <v>30</v>
      </c>
      <c r="E80" s="16">
        <f>'[1]28'!E82</f>
        <v>0</v>
      </c>
      <c r="F80" s="15">
        <f t="shared" si="17"/>
        <v>300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'[1]28'!B83</f>
        <v>270</v>
      </c>
      <c r="C81" s="16">
        <f>'[1]28'!C83</f>
        <v>0</v>
      </c>
      <c r="D81" s="16">
        <f>'[1]28'!D83</f>
        <v>30</v>
      </c>
      <c r="E81" s="16">
        <f>'[1]28'!E83</f>
        <v>0</v>
      </c>
      <c r="F81" s="15">
        <f t="shared" si="17"/>
        <v>300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'[1]28'!B84</f>
        <v>270</v>
      </c>
      <c r="C82" s="16">
        <f>'[1]28'!C84</f>
        <v>0</v>
      </c>
      <c r="D82" s="16">
        <f>'[1]28'!D84</f>
        <v>30</v>
      </c>
      <c r="E82" s="16">
        <f>'[1]28'!E84</f>
        <v>0</v>
      </c>
      <c r="F82" s="15">
        <f t="shared" si="17"/>
        <v>300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'[1]28'!B85</f>
        <v>270</v>
      </c>
      <c r="C83" s="16">
        <f>'[1]28'!C85</f>
        <v>0</v>
      </c>
      <c r="D83" s="16">
        <f>'[1]28'!D85</f>
        <v>30</v>
      </c>
      <c r="E83" s="16">
        <f>'[1]28'!E85</f>
        <v>0</v>
      </c>
      <c r="F83" s="15">
        <f t="shared" si="17"/>
        <v>300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'[1]28'!B86</f>
        <v>270</v>
      </c>
      <c r="C84" s="16">
        <f>'[1]28'!C86</f>
        <v>0</v>
      </c>
      <c r="D84" s="16">
        <f>'[1]28'!D86</f>
        <v>30</v>
      </c>
      <c r="E84" s="16">
        <f>'[1]28'!E86</f>
        <v>0</v>
      </c>
      <c r="F84" s="15">
        <f t="shared" si="17"/>
        <v>300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'[1]28'!B87</f>
        <v>270</v>
      </c>
      <c r="C85" s="16">
        <f>'[1]28'!C87</f>
        <v>0</v>
      </c>
      <c r="D85" s="16">
        <f>'[1]28'!D87</f>
        <v>30</v>
      </c>
      <c r="E85" s="16">
        <f>'[1]28'!E87</f>
        <v>0</v>
      </c>
      <c r="F85" s="15">
        <f t="shared" si="17"/>
        <v>300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'[1]28'!B88</f>
        <v>270</v>
      </c>
      <c r="C86" s="16">
        <f>'[1]28'!C88</f>
        <v>0</v>
      </c>
      <c r="D86" s="16">
        <f>'[1]28'!D88</f>
        <v>30</v>
      </c>
      <c r="E86" s="16">
        <f>'[1]28'!E88</f>
        <v>0</v>
      </c>
      <c r="F86" s="15">
        <f t="shared" si="17"/>
        <v>300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'[1]28'!B89</f>
        <v>270</v>
      </c>
      <c r="C87" s="16">
        <f>'[1]28'!C89</f>
        <v>0</v>
      </c>
      <c r="D87" s="16">
        <f>'[1]28'!D89</f>
        <v>30</v>
      </c>
      <c r="E87" s="16">
        <f>'[1]28'!E89</f>
        <v>0</v>
      </c>
      <c r="F87" s="15">
        <f t="shared" si="17"/>
        <v>300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'[1]28'!B90</f>
        <v>270</v>
      </c>
      <c r="C88" s="16">
        <f>'[1]28'!C90</f>
        <v>0</v>
      </c>
      <c r="D88" s="16">
        <f>'[1]28'!D90</f>
        <v>30</v>
      </c>
      <c r="E88" s="16">
        <f>'[1]28'!E90</f>
        <v>0</v>
      </c>
      <c r="F88" s="15">
        <f t="shared" si="17"/>
        <v>300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'[1]28'!B91</f>
        <v>270</v>
      </c>
      <c r="C89" s="16">
        <f>'[1]28'!C91</f>
        <v>0</v>
      </c>
      <c r="D89" s="16">
        <f>'[1]28'!D91</f>
        <v>30</v>
      </c>
      <c r="E89" s="16">
        <f>'[1]28'!E91</f>
        <v>0</v>
      </c>
      <c r="F89" s="15">
        <f t="shared" si="17"/>
        <v>300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'[1]28'!B92</f>
        <v>270</v>
      </c>
      <c r="C90" s="16">
        <f>'[1]28'!C92</f>
        <v>0</v>
      </c>
      <c r="D90" s="16">
        <f>'[1]28'!D92</f>
        <v>30</v>
      </c>
      <c r="E90" s="16">
        <f>'[1]28'!E92</f>
        <v>0</v>
      </c>
      <c r="F90" s="15">
        <f t="shared" si="17"/>
        <v>300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'[1]28'!B93</f>
        <v>270</v>
      </c>
      <c r="C91" s="16">
        <f>'[1]28'!C93</f>
        <v>0</v>
      </c>
      <c r="D91" s="16">
        <f>'[1]28'!D93</f>
        <v>30</v>
      </c>
      <c r="E91" s="16">
        <f>'[1]28'!E93</f>
        <v>0</v>
      </c>
      <c r="F91" s="15">
        <f t="shared" si="17"/>
        <v>300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'[1]28'!B94</f>
        <v>270</v>
      </c>
      <c r="C92" s="16">
        <f>'[1]28'!C94</f>
        <v>0</v>
      </c>
      <c r="D92" s="16">
        <f>'[1]28'!D94</f>
        <v>30</v>
      </c>
      <c r="E92" s="16">
        <f>'[1]28'!E94</f>
        <v>0</v>
      </c>
      <c r="F92" s="15">
        <f t="shared" si="17"/>
        <v>300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'[1]28'!B95</f>
        <v>270</v>
      </c>
      <c r="C93" s="16">
        <f>'[1]28'!C95</f>
        <v>0</v>
      </c>
      <c r="D93" s="16">
        <f>'[1]28'!D95</f>
        <v>30</v>
      </c>
      <c r="E93" s="16">
        <f>'[1]28'!E95</f>
        <v>0</v>
      </c>
      <c r="F93" s="15">
        <f t="shared" si="17"/>
        <v>300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'[1]28'!B96</f>
        <v>270</v>
      </c>
      <c r="C94" s="16">
        <f>'[1]28'!C96</f>
        <v>0</v>
      </c>
      <c r="D94" s="16">
        <f>'[1]28'!D96</f>
        <v>30</v>
      </c>
      <c r="E94" s="16">
        <f>'[1]28'!E96</f>
        <v>0</v>
      </c>
      <c r="F94" s="15">
        <f t="shared" si="17"/>
        <v>300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'[1]28'!B97</f>
        <v>270</v>
      </c>
      <c r="C95" s="16">
        <f>'[1]28'!C97</f>
        <v>0</v>
      </c>
      <c r="D95" s="16">
        <f>'[1]28'!D97</f>
        <v>30</v>
      </c>
      <c r="E95" s="16">
        <f>'[1]28'!E97</f>
        <v>0</v>
      </c>
      <c r="F95" s="15">
        <f t="shared" si="17"/>
        <v>300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'[1]28'!B98</f>
        <v>270</v>
      </c>
      <c r="C96" s="16">
        <f>'[1]28'!C98</f>
        <v>0</v>
      </c>
      <c r="D96" s="16">
        <f>'[1]28'!D98</f>
        <v>30</v>
      </c>
      <c r="E96" s="16">
        <f>'[1]28'!E98</f>
        <v>0</v>
      </c>
      <c r="F96" s="15">
        <f t="shared" si="17"/>
        <v>300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'[1]28'!B99</f>
        <v>270</v>
      </c>
      <c r="C97" s="16">
        <f>'[1]28'!C99</f>
        <v>0</v>
      </c>
      <c r="D97" s="16">
        <f>'[1]28'!D99</f>
        <v>30</v>
      </c>
      <c r="E97" s="16">
        <f>'[1]28'!E99</f>
        <v>0</v>
      </c>
      <c r="F97" s="15">
        <f t="shared" si="17"/>
        <v>300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'[1]28'!B100</f>
        <v>270</v>
      </c>
      <c r="C98" s="16">
        <f>'[1]28'!C100</f>
        <v>0</v>
      </c>
      <c r="D98" s="16">
        <f>'[1]28'!D100</f>
        <v>30</v>
      </c>
      <c r="E98" s="16">
        <f>'[1]28'!E100</f>
        <v>0</v>
      </c>
      <c r="F98" s="15">
        <f t="shared" si="17"/>
        <v>300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90" workbookViewId="0">
      <selection activeCell="P113" sqref="P113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'[2]28'!B5</f>
        <v>40</v>
      </c>
      <c r="C3" s="200">
        <f>'[2]28'!C5</f>
        <v>50</v>
      </c>
      <c r="D3" s="200">
        <f>'[2]28'!D5</f>
        <v>0</v>
      </c>
      <c r="E3" s="200">
        <f>'[2]28'!E5</f>
        <v>0</v>
      </c>
      <c r="F3" s="15">
        <f>SUM(B3:E3)</f>
        <v>90</v>
      </c>
      <c r="G3" s="199">
        <f>'[2]28'!H5</f>
        <v>0</v>
      </c>
      <c r="H3" s="200">
        <f>'[2]28'!I5</f>
        <v>0</v>
      </c>
      <c r="I3" s="200">
        <f>'[2]28'!J5</f>
        <v>0</v>
      </c>
      <c r="J3" s="200">
        <f>'[2]28'!K5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'[2]28'!B6</f>
        <v>40</v>
      </c>
      <c r="C4" s="200">
        <f>'[2]28'!C6</f>
        <v>50</v>
      </c>
      <c r="D4" s="200">
        <f>'[2]28'!D6</f>
        <v>0</v>
      </c>
      <c r="E4" s="200">
        <f>'[2]28'!E6</f>
        <v>0</v>
      </c>
      <c r="F4" s="15">
        <f>SUM(B4:E4)</f>
        <v>90</v>
      </c>
      <c r="G4" s="199">
        <f>'[2]28'!H6</f>
        <v>0</v>
      </c>
      <c r="H4" s="200">
        <f>'[2]28'!I6</f>
        <v>0</v>
      </c>
      <c r="I4" s="200">
        <f>'[2]28'!J6</f>
        <v>0</v>
      </c>
      <c r="J4" s="200">
        <f>'[2]28'!K6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'[2]28'!B7</f>
        <v>40</v>
      </c>
      <c r="C5" s="200">
        <f>'[2]28'!C7</f>
        <v>50</v>
      </c>
      <c r="D5" s="200">
        <f>'[2]28'!D7</f>
        <v>0</v>
      </c>
      <c r="E5" s="200">
        <f>'[2]28'!E7</f>
        <v>0</v>
      </c>
      <c r="F5" s="15">
        <f t="shared" ref="F5:F68" si="6">SUM(B5:E5)</f>
        <v>90</v>
      </c>
      <c r="G5" s="199">
        <f>'[2]28'!H7</f>
        <v>0</v>
      </c>
      <c r="H5" s="200">
        <f>'[2]28'!I7</f>
        <v>0</v>
      </c>
      <c r="I5" s="200">
        <f>'[2]28'!J7</f>
        <v>0</v>
      </c>
      <c r="J5" s="200">
        <f>'[2]28'!K7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'[2]28'!B8</f>
        <v>40</v>
      </c>
      <c r="C6" s="200">
        <f>'[2]28'!C8</f>
        <v>50</v>
      </c>
      <c r="D6" s="200">
        <f>'[2]28'!D8</f>
        <v>0</v>
      </c>
      <c r="E6" s="200">
        <f>'[2]28'!E8</f>
        <v>0</v>
      </c>
      <c r="F6" s="15">
        <f t="shared" si="6"/>
        <v>90</v>
      </c>
      <c r="G6" s="199">
        <f>'[2]28'!H8</f>
        <v>0</v>
      </c>
      <c r="H6" s="200">
        <f>'[2]28'!I8</f>
        <v>0</v>
      </c>
      <c r="I6" s="200">
        <f>'[2]28'!J8</f>
        <v>0</v>
      </c>
      <c r="J6" s="200">
        <f>'[2]28'!K8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'[2]28'!B9</f>
        <v>40</v>
      </c>
      <c r="C7" s="200">
        <f>'[2]28'!C9</f>
        <v>50</v>
      </c>
      <c r="D7" s="200">
        <f>'[2]28'!D9</f>
        <v>0</v>
      </c>
      <c r="E7" s="200">
        <f>'[2]28'!E9</f>
        <v>0</v>
      </c>
      <c r="F7" s="15">
        <f t="shared" si="6"/>
        <v>90</v>
      </c>
      <c r="G7" s="199">
        <f>'[2]28'!H9</f>
        <v>0</v>
      </c>
      <c r="H7" s="200">
        <f>'[2]28'!I9</f>
        <v>0</v>
      </c>
      <c r="I7" s="200">
        <f>'[2]28'!J9</f>
        <v>0</v>
      </c>
      <c r="J7" s="200">
        <f>'[2]28'!K9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'[2]28'!B10</f>
        <v>40</v>
      </c>
      <c r="C8" s="200">
        <f>'[2]28'!C10</f>
        <v>50</v>
      </c>
      <c r="D8" s="200">
        <f>'[2]28'!D10</f>
        <v>0</v>
      </c>
      <c r="E8" s="200">
        <f>'[2]28'!E10</f>
        <v>0</v>
      </c>
      <c r="F8" s="15">
        <f t="shared" si="6"/>
        <v>90</v>
      </c>
      <c r="G8" s="199">
        <f>'[2]28'!H10</f>
        <v>0</v>
      </c>
      <c r="H8" s="200">
        <f>'[2]28'!I10</f>
        <v>0</v>
      </c>
      <c r="I8" s="200">
        <f>'[2]28'!J10</f>
        <v>0</v>
      </c>
      <c r="J8" s="200">
        <f>'[2]28'!K10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'[2]28'!B11</f>
        <v>40</v>
      </c>
      <c r="C9" s="200">
        <f>'[2]28'!C11</f>
        <v>50</v>
      </c>
      <c r="D9" s="200">
        <f>'[2]28'!D11</f>
        <v>0</v>
      </c>
      <c r="E9" s="200">
        <f>'[2]28'!E11</f>
        <v>0</v>
      </c>
      <c r="F9" s="15">
        <f t="shared" si="6"/>
        <v>90</v>
      </c>
      <c r="G9" s="199">
        <f>'[2]28'!H11</f>
        <v>0</v>
      </c>
      <c r="H9" s="200">
        <f>'[2]28'!I11</f>
        <v>0</v>
      </c>
      <c r="I9" s="200">
        <f>'[2]28'!J11</f>
        <v>0</v>
      </c>
      <c r="J9" s="200">
        <f>'[2]28'!K11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'[2]28'!B12</f>
        <v>40</v>
      </c>
      <c r="C10" s="200">
        <f>'[2]28'!C12</f>
        <v>50</v>
      </c>
      <c r="D10" s="200">
        <f>'[2]28'!D12</f>
        <v>0</v>
      </c>
      <c r="E10" s="200">
        <f>'[2]28'!E12</f>
        <v>0</v>
      </c>
      <c r="F10" s="15">
        <f t="shared" si="6"/>
        <v>90</v>
      </c>
      <c r="G10" s="199">
        <f>'[2]28'!H12</f>
        <v>0</v>
      </c>
      <c r="H10" s="200">
        <f>'[2]28'!I12</f>
        <v>0</v>
      </c>
      <c r="I10" s="200">
        <f>'[2]28'!J12</f>
        <v>0</v>
      </c>
      <c r="J10" s="200">
        <f>'[2]28'!K12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'[2]28'!B13</f>
        <v>40</v>
      </c>
      <c r="C11" s="200">
        <f>'[2]28'!C13</f>
        <v>50</v>
      </c>
      <c r="D11" s="200">
        <f>'[2]28'!D13</f>
        <v>0</v>
      </c>
      <c r="E11" s="200">
        <f>'[2]28'!E13</f>
        <v>0</v>
      </c>
      <c r="F11" s="15">
        <f t="shared" si="6"/>
        <v>90</v>
      </c>
      <c r="G11" s="199">
        <f>'[2]28'!H13</f>
        <v>0</v>
      </c>
      <c r="H11" s="200">
        <f>'[2]28'!I13</f>
        <v>0</v>
      </c>
      <c r="I11" s="200">
        <f>'[2]28'!J13</f>
        <v>0</v>
      </c>
      <c r="J11" s="200">
        <f>'[2]28'!K13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'[2]28'!B14</f>
        <v>40</v>
      </c>
      <c r="C12" s="200">
        <f>'[2]28'!C14</f>
        <v>50</v>
      </c>
      <c r="D12" s="200">
        <f>'[2]28'!D14</f>
        <v>0</v>
      </c>
      <c r="E12" s="200">
        <f>'[2]28'!E14</f>
        <v>0</v>
      </c>
      <c r="F12" s="15">
        <f t="shared" si="6"/>
        <v>90</v>
      </c>
      <c r="G12" s="199">
        <f>'[2]28'!H14</f>
        <v>0</v>
      </c>
      <c r="H12" s="200">
        <f>'[2]28'!I14</f>
        <v>0</v>
      </c>
      <c r="I12" s="200">
        <f>'[2]28'!J14</f>
        <v>0</v>
      </c>
      <c r="J12" s="200">
        <f>'[2]28'!K14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'[2]28'!B15</f>
        <v>40</v>
      </c>
      <c r="C13" s="200">
        <f>'[2]28'!C15</f>
        <v>50</v>
      </c>
      <c r="D13" s="200">
        <f>'[2]28'!D15</f>
        <v>0</v>
      </c>
      <c r="E13" s="200">
        <f>'[2]28'!E15</f>
        <v>0</v>
      </c>
      <c r="F13" s="15">
        <f t="shared" si="6"/>
        <v>90</v>
      </c>
      <c r="G13" s="199">
        <f>'[2]28'!H15</f>
        <v>0</v>
      </c>
      <c r="H13" s="200">
        <f>'[2]28'!I15</f>
        <v>0</v>
      </c>
      <c r="I13" s="200">
        <f>'[2]28'!J15</f>
        <v>0</v>
      </c>
      <c r="J13" s="200">
        <f>'[2]28'!K15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'[2]28'!B16</f>
        <v>40</v>
      </c>
      <c r="C14" s="200">
        <f>'[2]28'!C16</f>
        <v>50</v>
      </c>
      <c r="D14" s="200">
        <f>'[2]28'!D16</f>
        <v>0</v>
      </c>
      <c r="E14" s="200">
        <f>'[2]28'!E16</f>
        <v>0</v>
      </c>
      <c r="F14" s="15">
        <f t="shared" si="6"/>
        <v>90</v>
      </c>
      <c r="G14" s="199">
        <f>'[2]28'!H16</f>
        <v>0</v>
      </c>
      <c r="H14" s="200">
        <f>'[2]28'!I16</f>
        <v>0</v>
      </c>
      <c r="I14" s="200">
        <f>'[2]28'!J16</f>
        <v>0</v>
      </c>
      <c r="J14" s="200">
        <f>'[2]28'!K16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'[2]28'!B17</f>
        <v>40</v>
      </c>
      <c r="C15" s="200">
        <f>'[2]28'!C17</f>
        <v>50</v>
      </c>
      <c r="D15" s="200">
        <f>'[2]28'!D17</f>
        <v>0</v>
      </c>
      <c r="E15" s="200">
        <f>'[2]28'!E17</f>
        <v>0</v>
      </c>
      <c r="F15" s="15">
        <f t="shared" si="6"/>
        <v>90</v>
      </c>
      <c r="G15" s="199">
        <f>'[2]28'!H17</f>
        <v>0</v>
      </c>
      <c r="H15" s="200">
        <f>'[2]28'!I17</f>
        <v>0</v>
      </c>
      <c r="I15" s="200">
        <f>'[2]28'!J17</f>
        <v>0</v>
      </c>
      <c r="J15" s="200">
        <f>'[2]28'!K17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'[2]28'!B18</f>
        <v>40</v>
      </c>
      <c r="C16" s="200">
        <f>'[2]28'!C18</f>
        <v>50</v>
      </c>
      <c r="D16" s="200">
        <f>'[2]28'!D18</f>
        <v>0</v>
      </c>
      <c r="E16" s="200">
        <f>'[2]28'!E18</f>
        <v>0</v>
      </c>
      <c r="F16" s="15">
        <f t="shared" si="6"/>
        <v>90</v>
      </c>
      <c r="G16" s="199">
        <f>'[2]28'!H18</f>
        <v>0</v>
      </c>
      <c r="H16" s="200">
        <f>'[2]28'!I18</f>
        <v>0</v>
      </c>
      <c r="I16" s="200">
        <f>'[2]28'!J18</f>
        <v>0</v>
      </c>
      <c r="J16" s="200">
        <f>'[2]28'!K18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'[2]28'!B19</f>
        <v>40</v>
      </c>
      <c r="C17" s="200">
        <f>'[2]28'!C19</f>
        <v>50</v>
      </c>
      <c r="D17" s="200">
        <f>'[2]28'!D19</f>
        <v>0</v>
      </c>
      <c r="E17" s="200">
        <f>'[2]28'!E19</f>
        <v>0</v>
      </c>
      <c r="F17" s="15">
        <f t="shared" si="6"/>
        <v>90</v>
      </c>
      <c r="G17" s="199">
        <f>'[2]28'!H19</f>
        <v>0</v>
      </c>
      <c r="H17" s="200">
        <f>'[2]28'!I19</f>
        <v>0</v>
      </c>
      <c r="I17" s="200">
        <f>'[2]28'!J19</f>
        <v>0</v>
      </c>
      <c r="J17" s="200">
        <f>'[2]28'!K19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'[2]28'!B20</f>
        <v>40</v>
      </c>
      <c r="C18" s="200">
        <f>'[2]28'!C20</f>
        <v>50</v>
      </c>
      <c r="D18" s="200">
        <f>'[2]28'!D20</f>
        <v>0</v>
      </c>
      <c r="E18" s="200">
        <f>'[2]28'!E20</f>
        <v>0</v>
      </c>
      <c r="F18" s="15">
        <f t="shared" si="6"/>
        <v>90</v>
      </c>
      <c r="G18" s="199">
        <f>'[2]28'!H20</f>
        <v>0</v>
      </c>
      <c r="H18" s="200">
        <f>'[2]28'!I20</f>
        <v>0</v>
      </c>
      <c r="I18" s="200">
        <f>'[2]28'!J20</f>
        <v>0</v>
      </c>
      <c r="J18" s="200">
        <f>'[2]28'!K20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'[2]28'!B21</f>
        <v>40</v>
      </c>
      <c r="C19" s="200">
        <f>'[2]28'!C21</f>
        <v>50</v>
      </c>
      <c r="D19" s="200">
        <f>'[2]28'!D21</f>
        <v>0</v>
      </c>
      <c r="E19" s="200">
        <f>'[2]28'!E21</f>
        <v>0</v>
      </c>
      <c r="F19" s="15">
        <f t="shared" si="6"/>
        <v>90</v>
      </c>
      <c r="G19" s="199">
        <f>'[2]28'!H21</f>
        <v>0</v>
      </c>
      <c r="H19" s="200">
        <f>'[2]28'!I21</f>
        <v>0</v>
      </c>
      <c r="I19" s="200">
        <f>'[2]28'!J21</f>
        <v>0</v>
      </c>
      <c r="J19" s="200">
        <f>'[2]28'!K21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'[2]28'!B22</f>
        <v>40</v>
      </c>
      <c r="C20" s="200">
        <f>'[2]28'!C22</f>
        <v>50</v>
      </c>
      <c r="D20" s="200">
        <f>'[2]28'!D22</f>
        <v>0</v>
      </c>
      <c r="E20" s="200">
        <f>'[2]28'!E22</f>
        <v>0</v>
      </c>
      <c r="F20" s="15">
        <f t="shared" si="6"/>
        <v>90</v>
      </c>
      <c r="G20" s="199">
        <f>'[2]28'!H22</f>
        <v>0</v>
      </c>
      <c r="H20" s="200">
        <f>'[2]28'!I22</f>
        <v>0</v>
      </c>
      <c r="I20" s="200">
        <f>'[2]28'!J22</f>
        <v>0</v>
      </c>
      <c r="J20" s="200">
        <f>'[2]28'!K22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'[2]28'!B23</f>
        <v>40</v>
      </c>
      <c r="C21" s="200">
        <f>'[2]28'!C23</f>
        <v>50</v>
      </c>
      <c r="D21" s="200">
        <f>'[2]28'!D23</f>
        <v>0</v>
      </c>
      <c r="E21" s="200">
        <f>'[2]28'!E23</f>
        <v>0</v>
      </c>
      <c r="F21" s="15">
        <f t="shared" si="6"/>
        <v>90</v>
      </c>
      <c r="G21" s="199">
        <f>'[2]28'!H23</f>
        <v>0</v>
      </c>
      <c r="H21" s="200">
        <f>'[2]28'!I23</f>
        <v>0</v>
      </c>
      <c r="I21" s="200">
        <f>'[2]28'!J23</f>
        <v>0</v>
      </c>
      <c r="J21" s="200">
        <f>'[2]28'!K23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'[2]28'!B24</f>
        <v>40</v>
      </c>
      <c r="C22" s="200">
        <f>'[2]28'!C24</f>
        <v>50</v>
      </c>
      <c r="D22" s="200">
        <f>'[2]28'!D24</f>
        <v>0</v>
      </c>
      <c r="E22" s="200">
        <f>'[2]28'!E24</f>
        <v>0</v>
      </c>
      <c r="F22" s="15">
        <f t="shared" si="6"/>
        <v>90</v>
      </c>
      <c r="G22" s="199">
        <f>'[2]28'!H24</f>
        <v>0</v>
      </c>
      <c r="H22" s="200">
        <f>'[2]28'!I24</f>
        <v>0</v>
      </c>
      <c r="I22" s="200">
        <f>'[2]28'!J24</f>
        <v>0</v>
      </c>
      <c r="J22" s="200">
        <f>'[2]28'!K24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'[2]28'!B25</f>
        <v>40</v>
      </c>
      <c r="C23" s="200">
        <f>'[2]28'!C25</f>
        <v>50</v>
      </c>
      <c r="D23" s="200">
        <f>'[2]28'!D25</f>
        <v>0</v>
      </c>
      <c r="E23" s="200">
        <f>'[2]28'!E25</f>
        <v>0</v>
      </c>
      <c r="F23" s="15">
        <f t="shared" si="6"/>
        <v>90</v>
      </c>
      <c r="G23" s="199">
        <f>'[2]28'!H25</f>
        <v>0</v>
      </c>
      <c r="H23" s="200">
        <f>'[2]28'!I25</f>
        <v>0</v>
      </c>
      <c r="I23" s="200">
        <f>'[2]28'!J25</f>
        <v>0</v>
      </c>
      <c r="J23" s="200">
        <f>'[2]28'!K25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'[2]28'!B26</f>
        <v>40</v>
      </c>
      <c r="C24" s="200">
        <f>'[2]28'!C26</f>
        <v>50</v>
      </c>
      <c r="D24" s="200">
        <f>'[2]28'!D26</f>
        <v>0</v>
      </c>
      <c r="E24" s="200">
        <f>'[2]28'!E26</f>
        <v>0</v>
      </c>
      <c r="F24" s="15">
        <f t="shared" si="6"/>
        <v>90</v>
      </c>
      <c r="G24" s="199">
        <f>'[2]28'!H26</f>
        <v>0</v>
      </c>
      <c r="H24" s="200">
        <f>'[2]28'!I26</f>
        <v>0</v>
      </c>
      <c r="I24" s="200">
        <f>'[2]28'!J26</f>
        <v>0</v>
      </c>
      <c r="J24" s="200">
        <f>'[2]28'!K26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'[2]28'!B27</f>
        <v>40</v>
      </c>
      <c r="C25" s="200">
        <f>'[2]28'!C27</f>
        <v>50</v>
      </c>
      <c r="D25" s="200">
        <f>'[2]28'!D27</f>
        <v>0</v>
      </c>
      <c r="E25" s="200">
        <f>'[2]28'!E27</f>
        <v>0</v>
      </c>
      <c r="F25" s="15">
        <f t="shared" si="6"/>
        <v>90</v>
      </c>
      <c r="G25" s="199">
        <f>'[2]28'!H27</f>
        <v>0</v>
      </c>
      <c r="H25" s="200">
        <f>'[2]28'!I27</f>
        <v>0</v>
      </c>
      <c r="I25" s="200">
        <f>'[2]28'!J27</f>
        <v>0</v>
      </c>
      <c r="J25" s="200">
        <f>'[2]28'!K27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'[2]28'!B28</f>
        <v>40</v>
      </c>
      <c r="C26" s="200">
        <f>'[2]28'!C28</f>
        <v>50</v>
      </c>
      <c r="D26" s="200">
        <f>'[2]28'!D28</f>
        <v>0</v>
      </c>
      <c r="E26" s="200">
        <f>'[2]28'!E28</f>
        <v>0</v>
      </c>
      <c r="F26" s="15">
        <f t="shared" si="6"/>
        <v>90</v>
      </c>
      <c r="G26" s="199">
        <f>'[2]28'!H28</f>
        <v>0</v>
      </c>
      <c r="H26" s="200">
        <f>'[2]28'!I28</f>
        <v>0</v>
      </c>
      <c r="I26" s="200">
        <f>'[2]28'!J28</f>
        <v>0</v>
      </c>
      <c r="J26" s="200">
        <f>'[2]28'!K28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'[2]28'!B29</f>
        <v>40</v>
      </c>
      <c r="C27" s="200">
        <f>'[2]28'!C29</f>
        <v>50</v>
      </c>
      <c r="D27" s="200">
        <f>'[2]28'!D29</f>
        <v>0</v>
      </c>
      <c r="E27" s="200">
        <f>'[2]28'!E29</f>
        <v>0</v>
      </c>
      <c r="F27" s="15">
        <f t="shared" si="6"/>
        <v>90</v>
      </c>
      <c r="G27" s="199">
        <f>'[2]28'!H29</f>
        <v>0</v>
      </c>
      <c r="H27" s="200">
        <f>'[2]28'!I29</f>
        <v>0</v>
      </c>
      <c r="I27" s="200">
        <f>'[2]28'!J29</f>
        <v>0</v>
      </c>
      <c r="J27" s="200">
        <f>'[2]28'!K29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'[2]28'!B30</f>
        <v>40</v>
      </c>
      <c r="C28" s="200">
        <f>'[2]28'!C30</f>
        <v>50</v>
      </c>
      <c r="D28" s="200">
        <f>'[2]28'!D30</f>
        <v>0</v>
      </c>
      <c r="E28" s="200">
        <f>'[2]28'!E30</f>
        <v>0</v>
      </c>
      <c r="F28" s="15">
        <f t="shared" si="6"/>
        <v>90</v>
      </c>
      <c r="G28" s="199">
        <f>'[2]28'!H30</f>
        <v>0</v>
      </c>
      <c r="H28" s="200">
        <f>'[2]28'!I30</f>
        <v>0</v>
      </c>
      <c r="I28" s="200">
        <f>'[2]28'!J30</f>
        <v>0</v>
      </c>
      <c r="J28" s="200">
        <f>'[2]28'!K30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'[2]28'!B31</f>
        <v>40</v>
      </c>
      <c r="C29" s="200">
        <f>'[2]28'!C31</f>
        <v>50</v>
      </c>
      <c r="D29" s="200">
        <f>'[2]28'!D31</f>
        <v>0</v>
      </c>
      <c r="E29" s="200">
        <f>'[2]28'!E31</f>
        <v>0</v>
      </c>
      <c r="F29" s="15">
        <f t="shared" si="6"/>
        <v>90</v>
      </c>
      <c r="G29" s="199">
        <f>'[2]28'!H31</f>
        <v>0</v>
      </c>
      <c r="H29" s="200">
        <f>'[2]28'!I31</f>
        <v>0</v>
      </c>
      <c r="I29" s="200">
        <f>'[2]28'!J31</f>
        <v>0</v>
      </c>
      <c r="J29" s="200">
        <f>'[2]28'!K31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'[2]28'!B32</f>
        <v>40</v>
      </c>
      <c r="C30" s="200">
        <f>'[2]28'!C32</f>
        <v>50</v>
      </c>
      <c r="D30" s="200">
        <f>'[2]28'!D32</f>
        <v>0</v>
      </c>
      <c r="E30" s="200">
        <f>'[2]28'!E32</f>
        <v>0</v>
      </c>
      <c r="F30" s="15">
        <f t="shared" si="6"/>
        <v>90</v>
      </c>
      <c r="G30" s="199">
        <f>'[2]28'!H32</f>
        <v>0</v>
      </c>
      <c r="H30" s="200">
        <f>'[2]28'!I32</f>
        <v>0</v>
      </c>
      <c r="I30" s="200">
        <f>'[2]28'!J32</f>
        <v>0</v>
      </c>
      <c r="J30" s="200">
        <f>'[2]28'!K32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'[2]28'!B33</f>
        <v>40</v>
      </c>
      <c r="C31" s="200">
        <f>'[2]28'!C33</f>
        <v>50</v>
      </c>
      <c r="D31" s="200">
        <f>'[2]28'!D33</f>
        <v>0</v>
      </c>
      <c r="E31" s="200">
        <f>'[2]28'!E33</f>
        <v>0</v>
      </c>
      <c r="F31" s="15">
        <f t="shared" si="6"/>
        <v>90</v>
      </c>
      <c r="G31" s="199">
        <f>'[2]28'!H33</f>
        <v>0</v>
      </c>
      <c r="H31" s="200">
        <f>'[2]28'!I33</f>
        <v>0</v>
      </c>
      <c r="I31" s="200">
        <f>'[2]28'!J33</f>
        <v>0</v>
      </c>
      <c r="J31" s="200">
        <f>'[2]28'!K33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'[2]28'!B34</f>
        <v>40</v>
      </c>
      <c r="C32" s="200">
        <f>'[2]28'!C34</f>
        <v>50</v>
      </c>
      <c r="D32" s="200">
        <f>'[2]28'!D34</f>
        <v>0</v>
      </c>
      <c r="E32" s="200">
        <f>'[2]28'!E34</f>
        <v>0</v>
      </c>
      <c r="F32" s="15">
        <f t="shared" si="6"/>
        <v>90</v>
      </c>
      <c r="G32" s="199">
        <f>'[2]28'!H34</f>
        <v>0</v>
      </c>
      <c r="H32" s="200">
        <f>'[2]28'!I34</f>
        <v>0</v>
      </c>
      <c r="I32" s="200">
        <f>'[2]28'!J34</f>
        <v>0</v>
      </c>
      <c r="J32" s="200">
        <f>'[2]28'!K34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'[2]28'!B35</f>
        <v>40</v>
      </c>
      <c r="C33" s="200">
        <f>'[2]28'!C35</f>
        <v>50</v>
      </c>
      <c r="D33" s="200">
        <f>'[2]28'!D35</f>
        <v>0</v>
      </c>
      <c r="E33" s="200">
        <f>'[2]28'!E35</f>
        <v>0</v>
      </c>
      <c r="F33" s="15">
        <f t="shared" si="6"/>
        <v>90</v>
      </c>
      <c r="G33" s="199">
        <f>'[2]28'!H35</f>
        <v>0</v>
      </c>
      <c r="H33" s="200">
        <f>'[2]28'!I35</f>
        <v>0</v>
      </c>
      <c r="I33" s="200">
        <f>'[2]28'!J35</f>
        <v>0</v>
      </c>
      <c r="J33" s="200">
        <f>'[2]28'!K35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'[2]28'!B36</f>
        <v>40</v>
      </c>
      <c r="C34" s="200">
        <f>'[2]28'!C36</f>
        <v>50</v>
      </c>
      <c r="D34" s="200">
        <f>'[2]28'!D36</f>
        <v>0</v>
      </c>
      <c r="E34" s="200">
        <f>'[2]28'!E36</f>
        <v>0</v>
      </c>
      <c r="F34" s="15">
        <f t="shared" si="6"/>
        <v>90</v>
      </c>
      <c r="G34" s="199">
        <f>'[2]28'!H36</f>
        <v>0</v>
      </c>
      <c r="H34" s="200">
        <f>'[2]28'!I36</f>
        <v>0</v>
      </c>
      <c r="I34" s="200">
        <f>'[2]28'!J36</f>
        <v>0</v>
      </c>
      <c r="J34" s="200">
        <f>'[2]28'!K36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'[2]28'!B37</f>
        <v>40</v>
      </c>
      <c r="C35" s="200">
        <f>'[2]28'!C37</f>
        <v>50</v>
      </c>
      <c r="D35" s="200">
        <f>'[2]28'!D37</f>
        <v>0</v>
      </c>
      <c r="E35" s="200">
        <f>'[2]28'!E37</f>
        <v>0</v>
      </c>
      <c r="F35" s="15">
        <f t="shared" si="6"/>
        <v>90</v>
      </c>
      <c r="G35" s="199">
        <f>'[2]28'!H37</f>
        <v>0</v>
      </c>
      <c r="H35" s="200">
        <f>'[2]28'!I37</f>
        <v>0</v>
      </c>
      <c r="I35" s="200">
        <f>'[2]28'!J37</f>
        <v>0</v>
      </c>
      <c r="J35" s="200">
        <f>'[2]28'!K37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'[2]28'!B38</f>
        <v>40</v>
      </c>
      <c r="C36" s="200">
        <f>'[2]28'!C38</f>
        <v>50</v>
      </c>
      <c r="D36" s="200">
        <f>'[2]28'!D38</f>
        <v>0</v>
      </c>
      <c r="E36" s="200">
        <f>'[2]28'!E38</f>
        <v>0</v>
      </c>
      <c r="F36" s="15">
        <f t="shared" si="6"/>
        <v>90</v>
      </c>
      <c r="G36" s="199">
        <f>'[2]28'!H38</f>
        <v>0</v>
      </c>
      <c r="H36" s="200">
        <f>'[2]28'!I38</f>
        <v>0</v>
      </c>
      <c r="I36" s="200">
        <f>'[2]28'!J38</f>
        <v>0</v>
      </c>
      <c r="J36" s="200">
        <f>'[2]28'!K38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'[2]28'!B39</f>
        <v>40</v>
      </c>
      <c r="C37" s="200">
        <f>'[2]28'!C39</f>
        <v>50</v>
      </c>
      <c r="D37" s="200">
        <f>'[2]28'!D39</f>
        <v>0</v>
      </c>
      <c r="E37" s="200">
        <f>'[2]28'!E39</f>
        <v>0</v>
      </c>
      <c r="F37" s="15">
        <f t="shared" si="6"/>
        <v>90</v>
      </c>
      <c r="G37" s="199">
        <f>'[2]28'!H39</f>
        <v>0</v>
      </c>
      <c r="H37" s="200">
        <f>'[2]28'!I39</f>
        <v>0</v>
      </c>
      <c r="I37" s="200">
        <f>'[2]28'!J39</f>
        <v>0</v>
      </c>
      <c r="J37" s="200">
        <f>'[2]28'!K39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'[2]28'!B40</f>
        <v>40</v>
      </c>
      <c r="C38" s="200">
        <f>'[2]28'!C40</f>
        <v>50</v>
      </c>
      <c r="D38" s="200">
        <f>'[2]28'!D40</f>
        <v>0</v>
      </c>
      <c r="E38" s="200">
        <f>'[2]28'!E40</f>
        <v>0</v>
      </c>
      <c r="F38" s="15">
        <f t="shared" si="6"/>
        <v>90</v>
      </c>
      <c r="G38" s="199">
        <f>'[2]28'!H40</f>
        <v>0</v>
      </c>
      <c r="H38" s="200">
        <f>'[2]28'!I40</f>
        <v>0</v>
      </c>
      <c r="I38" s="200">
        <f>'[2]28'!J40</f>
        <v>0</v>
      </c>
      <c r="J38" s="200">
        <f>'[2]28'!K40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'[2]28'!B41</f>
        <v>40</v>
      </c>
      <c r="C39" s="200">
        <f>'[2]28'!C41</f>
        <v>50</v>
      </c>
      <c r="D39" s="200">
        <f>'[2]28'!D41</f>
        <v>0</v>
      </c>
      <c r="E39" s="200">
        <f>'[2]28'!E41</f>
        <v>0</v>
      </c>
      <c r="F39" s="15">
        <f t="shared" si="6"/>
        <v>90</v>
      </c>
      <c r="G39" s="199">
        <f>'[2]28'!H41</f>
        <v>0</v>
      </c>
      <c r="H39" s="200">
        <f>'[2]28'!I41</f>
        <v>0</v>
      </c>
      <c r="I39" s="200">
        <f>'[2]28'!J41</f>
        <v>0</v>
      </c>
      <c r="J39" s="200">
        <f>'[2]28'!K41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'[2]28'!B42</f>
        <v>40</v>
      </c>
      <c r="C40" s="200">
        <f>'[2]28'!C42</f>
        <v>50</v>
      </c>
      <c r="D40" s="200">
        <f>'[2]28'!D42</f>
        <v>0</v>
      </c>
      <c r="E40" s="200">
        <f>'[2]28'!E42</f>
        <v>0</v>
      </c>
      <c r="F40" s="15">
        <f t="shared" si="6"/>
        <v>90</v>
      </c>
      <c r="G40" s="199">
        <f>'[2]28'!H42</f>
        <v>0</v>
      </c>
      <c r="H40" s="200">
        <f>'[2]28'!I42</f>
        <v>0</v>
      </c>
      <c r="I40" s="200">
        <f>'[2]28'!J42</f>
        <v>0</v>
      </c>
      <c r="J40" s="200">
        <f>'[2]28'!K42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'[2]28'!B43</f>
        <v>40</v>
      </c>
      <c r="C41" s="200">
        <f>'[2]28'!C43</f>
        <v>50</v>
      </c>
      <c r="D41" s="200">
        <f>'[2]28'!D43</f>
        <v>0</v>
      </c>
      <c r="E41" s="200">
        <f>'[2]28'!E43</f>
        <v>0</v>
      </c>
      <c r="F41" s="15">
        <f t="shared" si="6"/>
        <v>90</v>
      </c>
      <c r="G41" s="199">
        <f>'[2]28'!H43</f>
        <v>0</v>
      </c>
      <c r="H41" s="200">
        <f>'[2]28'!I43</f>
        <v>0</v>
      </c>
      <c r="I41" s="200">
        <f>'[2]28'!J43</f>
        <v>0</v>
      </c>
      <c r="J41" s="200">
        <f>'[2]28'!K43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'[2]28'!B44</f>
        <v>40</v>
      </c>
      <c r="C42" s="200">
        <f>'[2]28'!C44</f>
        <v>50</v>
      </c>
      <c r="D42" s="200">
        <f>'[2]28'!D44</f>
        <v>0</v>
      </c>
      <c r="E42" s="200">
        <f>'[2]28'!E44</f>
        <v>0</v>
      </c>
      <c r="F42" s="15">
        <f t="shared" si="6"/>
        <v>90</v>
      </c>
      <c r="G42" s="199">
        <f>'[2]28'!H44</f>
        <v>0</v>
      </c>
      <c r="H42" s="200">
        <f>'[2]28'!I44</f>
        <v>0</v>
      </c>
      <c r="I42" s="200">
        <f>'[2]28'!J44</f>
        <v>0</v>
      </c>
      <c r="J42" s="200">
        <f>'[2]28'!K44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'[2]28'!B45</f>
        <v>40</v>
      </c>
      <c r="C43" s="200">
        <f>'[2]28'!C45</f>
        <v>50</v>
      </c>
      <c r="D43" s="200">
        <f>'[2]28'!D45</f>
        <v>0</v>
      </c>
      <c r="E43" s="200">
        <f>'[2]28'!E45</f>
        <v>0</v>
      </c>
      <c r="F43" s="15">
        <f t="shared" si="6"/>
        <v>90</v>
      </c>
      <c r="G43" s="199">
        <f>'[2]28'!H45</f>
        <v>0</v>
      </c>
      <c r="H43" s="200">
        <f>'[2]28'!I45</f>
        <v>0</v>
      </c>
      <c r="I43" s="200">
        <f>'[2]28'!J45</f>
        <v>0</v>
      </c>
      <c r="J43" s="200">
        <f>'[2]28'!K45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'[2]28'!B46</f>
        <v>40</v>
      </c>
      <c r="C44" s="200">
        <f>'[2]28'!C46</f>
        <v>50</v>
      </c>
      <c r="D44" s="200">
        <f>'[2]28'!D46</f>
        <v>0</v>
      </c>
      <c r="E44" s="200">
        <f>'[2]28'!E46</f>
        <v>0</v>
      </c>
      <c r="F44" s="15">
        <f t="shared" si="6"/>
        <v>90</v>
      </c>
      <c r="G44" s="199">
        <f>'[2]28'!H46</f>
        <v>0</v>
      </c>
      <c r="H44" s="200">
        <f>'[2]28'!I46</f>
        <v>0</v>
      </c>
      <c r="I44" s="200">
        <f>'[2]28'!J46</f>
        <v>0</v>
      </c>
      <c r="J44" s="200">
        <f>'[2]28'!K46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'[2]28'!B47</f>
        <v>40</v>
      </c>
      <c r="C45" s="200">
        <f>'[2]28'!C47</f>
        <v>50</v>
      </c>
      <c r="D45" s="200">
        <f>'[2]28'!D47</f>
        <v>0</v>
      </c>
      <c r="E45" s="200">
        <f>'[2]28'!E47</f>
        <v>0</v>
      </c>
      <c r="F45" s="15">
        <f t="shared" si="6"/>
        <v>90</v>
      </c>
      <c r="G45" s="199">
        <f>'[2]28'!H47</f>
        <v>0</v>
      </c>
      <c r="H45" s="200">
        <f>'[2]28'!I47</f>
        <v>0</v>
      </c>
      <c r="I45" s="200">
        <f>'[2]28'!J47</f>
        <v>0</v>
      </c>
      <c r="J45" s="200">
        <f>'[2]28'!K47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'[2]28'!B48</f>
        <v>40</v>
      </c>
      <c r="C46" s="200">
        <f>'[2]28'!C48</f>
        <v>50</v>
      </c>
      <c r="D46" s="200">
        <f>'[2]28'!D48</f>
        <v>0</v>
      </c>
      <c r="E46" s="200">
        <f>'[2]28'!E48</f>
        <v>0</v>
      </c>
      <c r="F46" s="15">
        <f t="shared" si="6"/>
        <v>90</v>
      </c>
      <c r="G46" s="199">
        <f>'[2]28'!H48</f>
        <v>0</v>
      </c>
      <c r="H46" s="200">
        <f>'[2]28'!I48</f>
        <v>0</v>
      </c>
      <c r="I46" s="200">
        <f>'[2]28'!J48</f>
        <v>0</v>
      </c>
      <c r="J46" s="200">
        <f>'[2]28'!K48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'[2]28'!B49</f>
        <v>40</v>
      </c>
      <c r="C47" s="200">
        <f>'[2]28'!C49</f>
        <v>50</v>
      </c>
      <c r="D47" s="200">
        <f>'[2]28'!D49</f>
        <v>0</v>
      </c>
      <c r="E47" s="200">
        <f>'[2]28'!E49</f>
        <v>0</v>
      </c>
      <c r="F47" s="15">
        <f t="shared" si="6"/>
        <v>90</v>
      </c>
      <c r="G47" s="199">
        <f>'[2]28'!H49</f>
        <v>0</v>
      </c>
      <c r="H47" s="200">
        <f>'[2]28'!I49</f>
        <v>0</v>
      </c>
      <c r="I47" s="200">
        <f>'[2]28'!J49</f>
        <v>0</v>
      </c>
      <c r="J47" s="200">
        <f>'[2]28'!K49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'[2]28'!B50</f>
        <v>40</v>
      </c>
      <c r="C48" s="200">
        <f>'[2]28'!C50</f>
        <v>50</v>
      </c>
      <c r="D48" s="200">
        <f>'[2]28'!D50</f>
        <v>0</v>
      </c>
      <c r="E48" s="200">
        <f>'[2]28'!E50</f>
        <v>0</v>
      </c>
      <c r="F48" s="15">
        <f t="shared" si="6"/>
        <v>90</v>
      </c>
      <c r="G48" s="199">
        <f>'[2]28'!H50</f>
        <v>0</v>
      </c>
      <c r="H48" s="200">
        <f>'[2]28'!I50</f>
        <v>0</v>
      </c>
      <c r="I48" s="200">
        <f>'[2]28'!J50</f>
        <v>0</v>
      </c>
      <c r="J48" s="200">
        <f>'[2]28'!K50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'[2]28'!B51</f>
        <v>40</v>
      </c>
      <c r="C49" s="200">
        <f>'[2]28'!C51</f>
        <v>50</v>
      </c>
      <c r="D49" s="200">
        <f>'[2]28'!D51</f>
        <v>0</v>
      </c>
      <c r="E49" s="200">
        <f>'[2]28'!E51</f>
        <v>0</v>
      </c>
      <c r="F49" s="15">
        <f t="shared" si="6"/>
        <v>90</v>
      </c>
      <c r="G49" s="199">
        <f>'[2]28'!H51</f>
        <v>0</v>
      </c>
      <c r="H49" s="200">
        <f>'[2]28'!I51</f>
        <v>0</v>
      </c>
      <c r="I49" s="200">
        <f>'[2]28'!J51</f>
        <v>0</v>
      </c>
      <c r="J49" s="200">
        <f>'[2]28'!K51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'[2]28'!B52</f>
        <v>40</v>
      </c>
      <c r="C50" s="200">
        <f>'[2]28'!C52</f>
        <v>50</v>
      </c>
      <c r="D50" s="200">
        <f>'[2]28'!D52</f>
        <v>0</v>
      </c>
      <c r="E50" s="200">
        <f>'[2]28'!E52</f>
        <v>0</v>
      </c>
      <c r="F50" s="15">
        <f t="shared" si="6"/>
        <v>90</v>
      </c>
      <c r="G50" s="199">
        <f>'[2]28'!H52</f>
        <v>0</v>
      </c>
      <c r="H50" s="200">
        <f>'[2]28'!I52</f>
        <v>0</v>
      </c>
      <c r="I50" s="200">
        <f>'[2]28'!J52</f>
        <v>0</v>
      </c>
      <c r="J50" s="200">
        <f>'[2]28'!K52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'[2]28'!B53</f>
        <v>40</v>
      </c>
      <c r="C51" s="200">
        <f>'[2]28'!C53</f>
        <v>50</v>
      </c>
      <c r="D51" s="200">
        <f>'[2]28'!D53</f>
        <v>0</v>
      </c>
      <c r="E51" s="200">
        <f>'[2]28'!E53</f>
        <v>0</v>
      </c>
      <c r="F51" s="15">
        <f t="shared" si="6"/>
        <v>90</v>
      </c>
      <c r="G51" s="199">
        <f>'[2]28'!H53</f>
        <v>0</v>
      </c>
      <c r="H51" s="200">
        <f>'[2]28'!I53</f>
        <v>0</v>
      </c>
      <c r="I51" s="200">
        <f>'[2]28'!J53</f>
        <v>0</v>
      </c>
      <c r="J51" s="200">
        <f>'[2]28'!K53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'[2]28'!B54</f>
        <v>40</v>
      </c>
      <c r="C52" s="200">
        <f>'[2]28'!C54</f>
        <v>50</v>
      </c>
      <c r="D52" s="200">
        <f>'[2]28'!D54</f>
        <v>0</v>
      </c>
      <c r="E52" s="200">
        <f>'[2]28'!E54</f>
        <v>0</v>
      </c>
      <c r="F52" s="15">
        <f t="shared" si="6"/>
        <v>90</v>
      </c>
      <c r="G52" s="199">
        <f>'[2]28'!H54</f>
        <v>0</v>
      </c>
      <c r="H52" s="200">
        <f>'[2]28'!I54</f>
        <v>0</v>
      </c>
      <c r="I52" s="200">
        <f>'[2]28'!J54</f>
        <v>0</v>
      </c>
      <c r="J52" s="200">
        <f>'[2]28'!K54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'[2]28'!B55</f>
        <v>40</v>
      </c>
      <c r="C53" s="200">
        <f>'[2]28'!C55</f>
        <v>50</v>
      </c>
      <c r="D53" s="200">
        <f>'[2]28'!D55</f>
        <v>0</v>
      </c>
      <c r="E53" s="200">
        <f>'[2]28'!E55</f>
        <v>0</v>
      </c>
      <c r="F53" s="15">
        <f t="shared" si="6"/>
        <v>90</v>
      </c>
      <c r="G53" s="199">
        <f>'[2]28'!H55</f>
        <v>0</v>
      </c>
      <c r="H53" s="200">
        <f>'[2]28'!I55</f>
        <v>0</v>
      </c>
      <c r="I53" s="200">
        <f>'[2]28'!J55</f>
        <v>0</v>
      </c>
      <c r="J53" s="200">
        <f>'[2]28'!K55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'[2]28'!B56</f>
        <v>40</v>
      </c>
      <c r="C54" s="200">
        <f>'[2]28'!C56</f>
        <v>50</v>
      </c>
      <c r="D54" s="200">
        <f>'[2]28'!D56</f>
        <v>0</v>
      </c>
      <c r="E54" s="200">
        <f>'[2]28'!E56</f>
        <v>0</v>
      </c>
      <c r="F54" s="15">
        <f t="shared" si="6"/>
        <v>90</v>
      </c>
      <c r="G54" s="199">
        <f>'[2]28'!H56</f>
        <v>0</v>
      </c>
      <c r="H54" s="200">
        <f>'[2]28'!I56</f>
        <v>0</v>
      </c>
      <c r="I54" s="200">
        <f>'[2]28'!J56</f>
        <v>0</v>
      </c>
      <c r="J54" s="200">
        <f>'[2]28'!K56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'[2]28'!B57</f>
        <v>40</v>
      </c>
      <c r="C55" s="200">
        <f>'[2]28'!C57</f>
        <v>50</v>
      </c>
      <c r="D55" s="200">
        <f>'[2]28'!D57</f>
        <v>0</v>
      </c>
      <c r="E55" s="200">
        <f>'[2]28'!E57</f>
        <v>0</v>
      </c>
      <c r="F55" s="15">
        <f t="shared" si="6"/>
        <v>90</v>
      </c>
      <c r="G55" s="199">
        <f>'[2]28'!H57</f>
        <v>0</v>
      </c>
      <c r="H55" s="200">
        <f>'[2]28'!I57</f>
        <v>0</v>
      </c>
      <c r="I55" s="200">
        <f>'[2]28'!J57</f>
        <v>0</v>
      </c>
      <c r="J55" s="200">
        <f>'[2]28'!K57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'[2]28'!B58</f>
        <v>40</v>
      </c>
      <c r="C56" s="200">
        <f>'[2]28'!C58</f>
        <v>50</v>
      </c>
      <c r="D56" s="200">
        <f>'[2]28'!D58</f>
        <v>0</v>
      </c>
      <c r="E56" s="200">
        <f>'[2]28'!E58</f>
        <v>0</v>
      </c>
      <c r="F56" s="15">
        <f t="shared" si="6"/>
        <v>90</v>
      </c>
      <c r="G56" s="199">
        <f>'[2]28'!H58</f>
        <v>0</v>
      </c>
      <c r="H56" s="200">
        <f>'[2]28'!I58</f>
        <v>0</v>
      </c>
      <c r="I56" s="200">
        <f>'[2]28'!J58</f>
        <v>0</v>
      </c>
      <c r="J56" s="200">
        <f>'[2]28'!K58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'[2]28'!B59</f>
        <v>40</v>
      </c>
      <c r="C57" s="200">
        <f>'[2]28'!C59</f>
        <v>50</v>
      </c>
      <c r="D57" s="200">
        <f>'[2]28'!D59</f>
        <v>0</v>
      </c>
      <c r="E57" s="200">
        <f>'[2]28'!E59</f>
        <v>0</v>
      </c>
      <c r="F57" s="15">
        <f t="shared" si="6"/>
        <v>90</v>
      </c>
      <c r="G57" s="199">
        <f>'[2]28'!H59</f>
        <v>0</v>
      </c>
      <c r="H57" s="200">
        <f>'[2]28'!I59</f>
        <v>0</v>
      </c>
      <c r="I57" s="200">
        <f>'[2]28'!J59</f>
        <v>0</v>
      </c>
      <c r="J57" s="200">
        <f>'[2]28'!K59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'[2]28'!B60</f>
        <v>40</v>
      </c>
      <c r="C58" s="200">
        <f>'[2]28'!C60</f>
        <v>50</v>
      </c>
      <c r="D58" s="200">
        <f>'[2]28'!D60</f>
        <v>0</v>
      </c>
      <c r="E58" s="200">
        <f>'[2]28'!E60</f>
        <v>0</v>
      </c>
      <c r="F58" s="15">
        <f t="shared" si="6"/>
        <v>90</v>
      </c>
      <c r="G58" s="199">
        <f>'[2]28'!H60</f>
        <v>0</v>
      </c>
      <c r="H58" s="200">
        <f>'[2]28'!I60</f>
        <v>0</v>
      </c>
      <c r="I58" s="200">
        <f>'[2]28'!J60</f>
        <v>0</v>
      </c>
      <c r="J58" s="200">
        <f>'[2]28'!K60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'[2]28'!B61</f>
        <v>40</v>
      </c>
      <c r="C59" s="200">
        <f>'[2]28'!C61</f>
        <v>50</v>
      </c>
      <c r="D59" s="200">
        <f>'[2]28'!D61</f>
        <v>0</v>
      </c>
      <c r="E59" s="200">
        <f>'[2]28'!E61</f>
        <v>0</v>
      </c>
      <c r="F59" s="15">
        <f t="shared" si="6"/>
        <v>90</v>
      </c>
      <c r="G59" s="199">
        <f>'[2]28'!H61</f>
        <v>0</v>
      </c>
      <c r="H59" s="200">
        <f>'[2]28'!I61</f>
        <v>10</v>
      </c>
      <c r="I59" s="200">
        <f>'[2]28'!J61</f>
        <v>0</v>
      </c>
      <c r="J59" s="200">
        <f>'[2]28'!K61</f>
        <v>0</v>
      </c>
      <c r="K59" s="15">
        <f t="shared" si="3"/>
        <v>10</v>
      </c>
      <c r="L59" s="18">
        <f>frq!C59</f>
        <v>1</v>
      </c>
      <c r="M59" s="124">
        <f t="shared" si="4"/>
        <v>-0.7</v>
      </c>
      <c r="N59" s="16">
        <f t="shared" si="7"/>
        <v>10</v>
      </c>
      <c r="O59" s="16">
        <f t="shared" si="8"/>
        <v>0</v>
      </c>
      <c r="P59" s="16">
        <f t="shared" si="9"/>
        <v>0</v>
      </c>
      <c r="Q59" s="17">
        <f t="shared" si="5"/>
        <v>9.3000000000000007</v>
      </c>
      <c r="R59" s="18">
        <v>0.7</v>
      </c>
    </row>
    <row r="60" spans="1:18">
      <c r="A60" s="8" t="s">
        <v>102</v>
      </c>
      <c r="B60" s="199">
        <f>'[2]28'!B62</f>
        <v>40</v>
      </c>
      <c r="C60" s="200">
        <f>'[2]28'!C62</f>
        <v>50</v>
      </c>
      <c r="D60" s="200">
        <f>'[2]28'!D62</f>
        <v>0</v>
      </c>
      <c r="E60" s="200">
        <f>'[2]28'!E62</f>
        <v>0</v>
      </c>
      <c r="F60" s="15">
        <f t="shared" si="6"/>
        <v>90</v>
      </c>
      <c r="G60" s="199">
        <f>'[2]28'!H62</f>
        <v>0</v>
      </c>
      <c r="H60" s="200">
        <f>'[2]28'!I62</f>
        <v>20</v>
      </c>
      <c r="I60" s="200">
        <f>'[2]28'!J62</f>
        <v>0</v>
      </c>
      <c r="J60" s="200">
        <f>'[2]28'!K62</f>
        <v>0</v>
      </c>
      <c r="K60" s="15">
        <f t="shared" si="3"/>
        <v>20</v>
      </c>
      <c r="L60" s="18">
        <f>frq!C60</f>
        <v>1</v>
      </c>
      <c r="M60" s="124">
        <f t="shared" si="4"/>
        <v>-0.7</v>
      </c>
      <c r="N60" s="16">
        <f t="shared" si="7"/>
        <v>20</v>
      </c>
      <c r="O60" s="16">
        <f t="shared" si="8"/>
        <v>0</v>
      </c>
      <c r="P60" s="16">
        <f t="shared" si="9"/>
        <v>0</v>
      </c>
      <c r="Q60" s="17">
        <f t="shared" si="5"/>
        <v>19.3</v>
      </c>
      <c r="R60" s="18">
        <v>0.7</v>
      </c>
    </row>
    <row r="61" spans="1:18">
      <c r="A61" s="8" t="s">
        <v>103</v>
      </c>
      <c r="B61" s="199">
        <f>'[2]28'!B63</f>
        <v>40</v>
      </c>
      <c r="C61" s="200">
        <f>'[2]28'!C63</f>
        <v>50</v>
      </c>
      <c r="D61" s="200">
        <f>'[2]28'!D63</f>
        <v>0</v>
      </c>
      <c r="E61" s="200">
        <f>'[2]28'!E63</f>
        <v>0</v>
      </c>
      <c r="F61" s="15">
        <f t="shared" si="6"/>
        <v>90</v>
      </c>
      <c r="G61" s="199">
        <f>'[2]28'!H63</f>
        <v>0</v>
      </c>
      <c r="H61" s="200">
        <f>'[2]28'!I63</f>
        <v>27</v>
      </c>
      <c r="I61" s="200">
        <f>'[2]28'!J63</f>
        <v>0</v>
      </c>
      <c r="J61" s="200">
        <f>'[2]28'!K63</f>
        <v>0</v>
      </c>
      <c r="K61" s="15">
        <f t="shared" si="3"/>
        <v>27</v>
      </c>
      <c r="L61" s="18">
        <f>frq!C61</f>
        <v>1</v>
      </c>
      <c r="M61" s="124">
        <f t="shared" si="4"/>
        <v>-0.7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26.3</v>
      </c>
      <c r="R61" s="18">
        <v>0.7</v>
      </c>
    </row>
    <row r="62" spans="1:18">
      <c r="A62" s="8" t="s">
        <v>104</v>
      </c>
      <c r="B62" s="199">
        <f>'[2]28'!B64</f>
        <v>40</v>
      </c>
      <c r="C62" s="200">
        <f>'[2]28'!C64</f>
        <v>50</v>
      </c>
      <c r="D62" s="200">
        <f>'[2]28'!D64</f>
        <v>0</v>
      </c>
      <c r="E62" s="200">
        <f>'[2]28'!E64</f>
        <v>0</v>
      </c>
      <c r="F62" s="15">
        <f t="shared" si="6"/>
        <v>90</v>
      </c>
      <c r="G62" s="199">
        <f>'[2]28'!H64</f>
        <v>0</v>
      </c>
      <c r="H62" s="200">
        <f>'[2]28'!I64</f>
        <v>27</v>
      </c>
      <c r="I62" s="200">
        <f>'[2]28'!J64</f>
        <v>0</v>
      </c>
      <c r="J62" s="200">
        <f>'[2]28'!K64</f>
        <v>0</v>
      </c>
      <c r="K62" s="15">
        <f t="shared" si="3"/>
        <v>27</v>
      </c>
      <c r="L62" s="18">
        <f>frq!C62</f>
        <v>1</v>
      </c>
      <c r="M62" s="124">
        <f t="shared" si="4"/>
        <v>-0.7</v>
      </c>
      <c r="N62" s="16">
        <f t="shared" si="7"/>
        <v>27</v>
      </c>
      <c r="O62" s="16">
        <f t="shared" si="8"/>
        <v>0</v>
      </c>
      <c r="P62" s="16">
        <f t="shared" si="9"/>
        <v>0</v>
      </c>
      <c r="Q62" s="17">
        <f t="shared" si="5"/>
        <v>26.3</v>
      </c>
      <c r="R62" s="18">
        <v>0.7</v>
      </c>
    </row>
    <row r="63" spans="1:18">
      <c r="A63" s="8" t="s">
        <v>105</v>
      </c>
      <c r="B63" s="199">
        <f>'[2]28'!B65</f>
        <v>40</v>
      </c>
      <c r="C63" s="200">
        <f>'[2]28'!C65</f>
        <v>50</v>
      </c>
      <c r="D63" s="200">
        <f>'[2]28'!D65</f>
        <v>0</v>
      </c>
      <c r="E63" s="200">
        <f>'[2]28'!E65</f>
        <v>0</v>
      </c>
      <c r="F63" s="15">
        <f t="shared" si="6"/>
        <v>90</v>
      </c>
      <c r="G63" s="199">
        <f>'[2]28'!H65</f>
        <v>0</v>
      </c>
      <c r="H63" s="200">
        <f>'[2]28'!I65</f>
        <v>27</v>
      </c>
      <c r="I63" s="200">
        <f>'[2]28'!J65</f>
        <v>0</v>
      </c>
      <c r="J63" s="200">
        <f>'[2]28'!K65</f>
        <v>0</v>
      </c>
      <c r="K63" s="15">
        <f t="shared" si="3"/>
        <v>27</v>
      </c>
      <c r="L63" s="18">
        <f>frq!C63</f>
        <v>1</v>
      </c>
      <c r="M63" s="124">
        <f t="shared" si="4"/>
        <v>-0.7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26.3</v>
      </c>
      <c r="R63" s="18">
        <v>0.7</v>
      </c>
    </row>
    <row r="64" spans="1:18">
      <c r="A64" s="8" t="s">
        <v>106</v>
      </c>
      <c r="B64" s="199">
        <f>'[2]28'!B66</f>
        <v>40</v>
      </c>
      <c r="C64" s="200">
        <f>'[2]28'!C66</f>
        <v>50</v>
      </c>
      <c r="D64" s="200">
        <f>'[2]28'!D66</f>
        <v>0</v>
      </c>
      <c r="E64" s="200">
        <f>'[2]28'!E66</f>
        <v>0</v>
      </c>
      <c r="F64" s="15">
        <f t="shared" si="6"/>
        <v>90</v>
      </c>
      <c r="G64" s="199">
        <f>'[2]28'!H66</f>
        <v>0</v>
      </c>
      <c r="H64" s="200">
        <f>'[2]28'!I66</f>
        <v>23</v>
      </c>
      <c r="I64" s="200">
        <f>'[2]28'!J66</f>
        <v>0</v>
      </c>
      <c r="J64" s="200">
        <f>'[2]28'!K66</f>
        <v>0</v>
      </c>
      <c r="K64" s="15">
        <f t="shared" si="3"/>
        <v>23</v>
      </c>
      <c r="L64" s="18">
        <f>frq!C64</f>
        <v>1</v>
      </c>
      <c r="M64" s="124">
        <f t="shared" si="4"/>
        <v>-0.7</v>
      </c>
      <c r="N64" s="16">
        <f t="shared" si="7"/>
        <v>23</v>
      </c>
      <c r="O64" s="16">
        <f t="shared" si="8"/>
        <v>0</v>
      </c>
      <c r="P64" s="16">
        <f t="shared" si="9"/>
        <v>0</v>
      </c>
      <c r="Q64" s="17">
        <f t="shared" si="5"/>
        <v>22.3</v>
      </c>
      <c r="R64" s="18">
        <v>0.7</v>
      </c>
    </row>
    <row r="65" spans="1:18">
      <c r="A65" s="8" t="s">
        <v>107</v>
      </c>
      <c r="B65" s="199">
        <f>'[2]28'!B67</f>
        <v>40</v>
      </c>
      <c r="C65" s="200">
        <f>'[2]28'!C67</f>
        <v>50</v>
      </c>
      <c r="D65" s="200">
        <f>'[2]28'!D67</f>
        <v>0</v>
      </c>
      <c r="E65" s="200">
        <f>'[2]28'!E67</f>
        <v>0</v>
      </c>
      <c r="F65" s="15">
        <f t="shared" si="6"/>
        <v>90</v>
      </c>
      <c r="G65" s="199">
        <f>'[2]28'!H67</f>
        <v>0</v>
      </c>
      <c r="H65" s="200">
        <f>'[2]28'!I67</f>
        <v>23</v>
      </c>
      <c r="I65" s="200">
        <f>'[2]28'!J67</f>
        <v>0</v>
      </c>
      <c r="J65" s="200">
        <f>'[2]28'!K67</f>
        <v>0</v>
      </c>
      <c r="K65" s="15">
        <f t="shared" si="3"/>
        <v>23</v>
      </c>
      <c r="L65" s="18">
        <f>frq!C65</f>
        <v>1</v>
      </c>
      <c r="M65" s="124">
        <f t="shared" si="4"/>
        <v>-0.7</v>
      </c>
      <c r="N65" s="16">
        <f t="shared" si="7"/>
        <v>23</v>
      </c>
      <c r="O65" s="16">
        <f t="shared" si="8"/>
        <v>0</v>
      </c>
      <c r="P65" s="16">
        <f t="shared" si="9"/>
        <v>0</v>
      </c>
      <c r="Q65" s="17">
        <f t="shared" si="5"/>
        <v>22.3</v>
      </c>
      <c r="R65" s="18">
        <v>0.7</v>
      </c>
    </row>
    <row r="66" spans="1:18">
      <c r="A66" s="8" t="s">
        <v>108</v>
      </c>
      <c r="B66" s="199">
        <f>'[2]28'!B68</f>
        <v>40</v>
      </c>
      <c r="C66" s="200">
        <f>'[2]28'!C68</f>
        <v>50</v>
      </c>
      <c r="D66" s="200">
        <f>'[2]28'!D68</f>
        <v>0</v>
      </c>
      <c r="E66" s="200">
        <f>'[2]28'!E68</f>
        <v>0</v>
      </c>
      <c r="F66" s="15">
        <f t="shared" si="6"/>
        <v>90</v>
      </c>
      <c r="G66" s="199">
        <f>'[2]28'!H68</f>
        <v>0</v>
      </c>
      <c r="H66" s="200">
        <f>'[2]28'!I68</f>
        <v>23</v>
      </c>
      <c r="I66" s="200">
        <f>'[2]28'!J68</f>
        <v>0</v>
      </c>
      <c r="J66" s="200">
        <f>'[2]28'!K68</f>
        <v>0</v>
      </c>
      <c r="K66" s="15">
        <f t="shared" si="3"/>
        <v>23</v>
      </c>
      <c r="L66" s="18">
        <f>frq!C66</f>
        <v>1</v>
      </c>
      <c r="M66" s="124">
        <f t="shared" si="4"/>
        <v>-0.7</v>
      </c>
      <c r="N66" s="16">
        <f t="shared" si="7"/>
        <v>23</v>
      </c>
      <c r="O66" s="16">
        <f t="shared" si="8"/>
        <v>0</v>
      </c>
      <c r="P66" s="16">
        <f t="shared" si="9"/>
        <v>0</v>
      </c>
      <c r="Q66" s="17">
        <f t="shared" si="5"/>
        <v>22.3</v>
      </c>
      <c r="R66" s="18">
        <v>0.7</v>
      </c>
    </row>
    <row r="67" spans="1:18">
      <c r="A67" s="8" t="s">
        <v>109</v>
      </c>
      <c r="B67" s="199">
        <f>'[2]28'!B69</f>
        <v>40</v>
      </c>
      <c r="C67" s="200">
        <f>'[2]28'!C69</f>
        <v>50</v>
      </c>
      <c r="D67" s="200">
        <f>'[2]28'!D69</f>
        <v>0</v>
      </c>
      <c r="E67" s="200">
        <f>'[2]28'!E69</f>
        <v>0</v>
      </c>
      <c r="F67" s="15">
        <f t="shared" si="6"/>
        <v>90</v>
      </c>
      <c r="G67" s="199">
        <f>'[2]28'!H69</f>
        <v>0</v>
      </c>
      <c r="H67" s="200">
        <f>'[2]28'!I69</f>
        <v>23</v>
      </c>
      <c r="I67" s="200">
        <f>'[2]28'!J69</f>
        <v>0</v>
      </c>
      <c r="J67" s="200">
        <f>'[2]28'!K69</f>
        <v>0</v>
      </c>
      <c r="K67" s="15">
        <f t="shared" si="3"/>
        <v>23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23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22.3</v>
      </c>
      <c r="R67" s="18">
        <v>0.7</v>
      </c>
    </row>
    <row r="68" spans="1:18">
      <c r="A68" s="8" t="s">
        <v>110</v>
      </c>
      <c r="B68" s="199">
        <f>'[2]28'!B70</f>
        <v>40</v>
      </c>
      <c r="C68" s="200">
        <f>'[2]28'!C70</f>
        <v>50</v>
      </c>
      <c r="D68" s="200">
        <f>'[2]28'!D70</f>
        <v>0</v>
      </c>
      <c r="E68" s="200">
        <f>'[2]28'!E70</f>
        <v>0</v>
      </c>
      <c r="F68" s="15">
        <f t="shared" si="6"/>
        <v>90</v>
      </c>
      <c r="G68" s="199">
        <f>'[2]28'!H70</f>
        <v>0</v>
      </c>
      <c r="H68" s="200">
        <f>'[2]28'!I70</f>
        <v>23</v>
      </c>
      <c r="I68" s="200">
        <f>'[2]28'!J70</f>
        <v>0</v>
      </c>
      <c r="J68" s="200">
        <f>'[2]28'!K70</f>
        <v>0</v>
      </c>
      <c r="K68" s="15">
        <f t="shared" ref="K68:K98" si="13">SUM(G68:J68)</f>
        <v>23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23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22.3</v>
      </c>
      <c r="R68" s="18">
        <v>0.7</v>
      </c>
    </row>
    <row r="69" spans="1:18">
      <c r="A69" s="8" t="s">
        <v>111</v>
      </c>
      <c r="B69" s="199">
        <f>'[2]28'!B71</f>
        <v>40</v>
      </c>
      <c r="C69" s="200">
        <f>'[2]28'!C71</f>
        <v>50</v>
      </c>
      <c r="D69" s="200">
        <f>'[2]28'!D71</f>
        <v>0</v>
      </c>
      <c r="E69" s="200">
        <f>'[2]28'!E71</f>
        <v>0</v>
      </c>
      <c r="F69" s="15">
        <f t="shared" ref="F69:F98" si="16">SUM(B69:E69)</f>
        <v>90</v>
      </c>
      <c r="G69" s="199">
        <f>'[2]28'!H71</f>
        <v>0</v>
      </c>
      <c r="H69" s="200">
        <f>'[2]28'!I71</f>
        <v>23</v>
      </c>
      <c r="I69" s="200">
        <f>'[2]28'!J71</f>
        <v>0</v>
      </c>
      <c r="J69" s="200">
        <f>'[2]28'!K71</f>
        <v>0</v>
      </c>
      <c r="K69" s="15">
        <f t="shared" si="13"/>
        <v>23</v>
      </c>
      <c r="L69" s="18">
        <f>frq!C69</f>
        <v>1</v>
      </c>
      <c r="M69" s="124">
        <f t="shared" si="14"/>
        <v>-0.7</v>
      </c>
      <c r="N69" s="16">
        <f t="shared" si="10"/>
        <v>23</v>
      </c>
      <c r="O69" s="16">
        <f t="shared" si="11"/>
        <v>0</v>
      </c>
      <c r="P69" s="16">
        <f t="shared" si="12"/>
        <v>0</v>
      </c>
      <c r="Q69" s="17">
        <f t="shared" si="15"/>
        <v>22.3</v>
      </c>
      <c r="R69" s="18">
        <v>0.7</v>
      </c>
    </row>
    <row r="70" spans="1:18">
      <c r="A70" s="8" t="s">
        <v>112</v>
      </c>
      <c r="B70" s="199">
        <f>'[2]28'!B72</f>
        <v>40</v>
      </c>
      <c r="C70" s="200">
        <f>'[2]28'!C72</f>
        <v>50</v>
      </c>
      <c r="D70" s="200">
        <f>'[2]28'!D72</f>
        <v>0</v>
      </c>
      <c r="E70" s="200">
        <f>'[2]28'!E72</f>
        <v>0</v>
      </c>
      <c r="F70" s="15">
        <f t="shared" si="16"/>
        <v>90</v>
      </c>
      <c r="G70" s="199">
        <f>'[2]28'!H72</f>
        <v>0</v>
      </c>
      <c r="H70" s="200">
        <f>'[2]28'!I72</f>
        <v>23</v>
      </c>
      <c r="I70" s="200">
        <f>'[2]28'!J72</f>
        <v>0</v>
      </c>
      <c r="J70" s="200">
        <f>'[2]28'!K72</f>
        <v>0</v>
      </c>
      <c r="K70" s="15">
        <f t="shared" si="13"/>
        <v>23</v>
      </c>
      <c r="L70" s="18">
        <f>frq!C70</f>
        <v>1</v>
      </c>
      <c r="M70" s="124">
        <f t="shared" si="14"/>
        <v>-0.7</v>
      </c>
      <c r="N70" s="16">
        <f t="shared" si="10"/>
        <v>23</v>
      </c>
      <c r="O70" s="16">
        <f t="shared" si="11"/>
        <v>0</v>
      </c>
      <c r="P70" s="16">
        <f t="shared" si="12"/>
        <v>0</v>
      </c>
      <c r="Q70" s="17">
        <f t="shared" si="15"/>
        <v>22.3</v>
      </c>
      <c r="R70" s="18">
        <v>0.7</v>
      </c>
    </row>
    <row r="71" spans="1:18">
      <c r="A71" s="8" t="s">
        <v>113</v>
      </c>
      <c r="B71" s="199">
        <f>'[2]28'!B73</f>
        <v>40</v>
      </c>
      <c r="C71" s="200">
        <f>'[2]28'!C73</f>
        <v>50</v>
      </c>
      <c r="D71" s="200">
        <f>'[2]28'!D73</f>
        <v>0</v>
      </c>
      <c r="E71" s="200">
        <f>'[2]28'!E73</f>
        <v>0</v>
      </c>
      <c r="F71" s="15">
        <f t="shared" si="16"/>
        <v>90</v>
      </c>
      <c r="G71" s="199">
        <f>'[2]28'!H73</f>
        <v>0</v>
      </c>
      <c r="H71" s="200">
        <f>'[2]28'!I73</f>
        <v>23</v>
      </c>
      <c r="I71" s="200">
        <f>'[2]28'!J73</f>
        <v>0</v>
      </c>
      <c r="J71" s="200">
        <f>'[2]28'!K73</f>
        <v>0</v>
      </c>
      <c r="K71" s="15">
        <f t="shared" si="13"/>
        <v>23</v>
      </c>
      <c r="L71" s="18">
        <f>frq!C71</f>
        <v>1</v>
      </c>
      <c r="M71" s="124">
        <f t="shared" si="14"/>
        <v>-0.7</v>
      </c>
      <c r="N71" s="16">
        <f t="shared" si="10"/>
        <v>23</v>
      </c>
      <c r="O71" s="16">
        <f t="shared" si="11"/>
        <v>0</v>
      </c>
      <c r="P71" s="16">
        <f t="shared" si="12"/>
        <v>0</v>
      </c>
      <c r="Q71" s="17">
        <f t="shared" si="15"/>
        <v>22.3</v>
      </c>
      <c r="R71" s="18">
        <v>0.7</v>
      </c>
    </row>
    <row r="72" spans="1:18">
      <c r="A72" s="8" t="s">
        <v>114</v>
      </c>
      <c r="B72" s="199">
        <f>'[2]28'!B74</f>
        <v>40</v>
      </c>
      <c r="C72" s="200">
        <f>'[2]28'!C74</f>
        <v>50</v>
      </c>
      <c r="D72" s="200">
        <f>'[2]28'!D74</f>
        <v>0</v>
      </c>
      <c r="E72" s="200">
        <f>'[2]28'!E74</f>
        <v>0</v>
      </c>
      <c r="F72" s="15">
        <f t="shared" si="16"/>
        <v>90</v>
      </c>
      <c r="G72" s="199">
        <f>'[2]28'!H74</f>
        <v>0</v>
      </c>
      <c r="H72" s="200">
        <f>'[2]28'!I74</f>
        <v>23</v>
      </c>
      <c r="I72" s="200">
        <f>'[2]28'!J74</f>
        <v>0</v>
      </c>
      <c r="J72" s="200">
        <f>'[2]28'!K74</f>
        <v>0</v>
      </c>
      <c r="K72" s="15">
        <f t="shared" si="13"/>
        <v>23</v>
      </c>
      <c r="L72" s="18">
        <f>frq!C72</f>
        <v>1</v>
      </c>
      <c r="M72" s="124">
        <f t="shared" si="14"/>
        <v>-0.7</v>
      </c>
      <c r="N72" s="16">
        <f t="shared" si="10"/>
        <v>23</v>
      </c>
      <c r="O72" s="16">
        <f t="shared" si="11"/>
        <v>0</v>
      </c>
      <c r="P72" s="16">
        <f t="shared" si="12"/>
        <v>0</v>
      </c>
      <c r="Q72" s="17">
        <f t="shared" si="15"/>
        <v>22.3</v>
      </c>
      <c r="R72" s="18">
        <v>0.7</v>
      </c>
    </row>
    <row r="73" spans="1:18">
      <c r="A73" s="8" t="s">
        <v>115</v>
      </c>
      <c r="B73" s="199">
        <f>'[2]28'!B75</f>
        <v>40</v>
      </c>
      <c r="C73" s="200">
        <f>'[2]28'!C75</f>
        <v>50</v>
      </c>
      <c r="D73" s="200">
        <f>'[2]28'!D75</f>
        <v>0</v>
      </c>
      <c r="E73" s="200">
        <f>'[2]28'!E75</f>
        <v>0</v>
      </c>
      <c r="F73" s="15">
        <f t="shared" si="16"/>
        <v>90</v>
      </c>
      <c r="G73" s="199">
        <f>'[2]28'!H75</f>
        <v>0</v>
      </c>
      <c r="H73" s="200">
        <f>'[2]28'!I75</f>
        <v>23</v>
      </c>
      <c r="I73" s="200">
        <f>'[2]28'!J75</f>
        <v>0</v>
      </c>
      <c r="J73" s="200">
        <f>'[2]28'!K75</f>
        <v>0</v>
      </c>
      <c r="K73" s="15">
        <f t="shared" si="13"/>
        <v>23</v>
      </c>
      <c r="L73" s="18">
        <f>frq!C73</f>
        <v>1</v>
      </c>
      <c r="M73" s="124">
        <f t="shared" si="14"/>
        <v>-0.7</v>
      </c>
      <c r="N73" s="16">
        <f t="shared" si="10"/>
        <v>23</v>
      </c>
      <c r="O73" s="16">
        <f t="shared" si="11"/>
        <v>0</v>
      </c>
      <c r="P73" s="16">
        <f t="shared" si="12"/>
        <v>0</v>
      </c>
      <c r="Q73" s="17">
        <f t="shared" si="15"/>
        <v>22.3</v>
      </c>
      <c r="R73" s="18">
        <v>0.7</v>
      </c>
    </row>
    <row r="74" spans="1:18">
      <c r="A74" s="8" t="s">
        <v>116</v>
      </c>
      <c r="B74" s="199">
        <f>'[2]28'!B76</f>
        <v>40</v>
      </c>
      <c r="C74" s="200">
        <f>'[2]28'!C76</f>
        <v>50</v>
      </c>
      <c r="D74" s="200">
        <f>'[2]28'!D76</f>
        <v>0</v>
      </c>
      <c r="E74" s="200">
        <f>'[2]28'!E76</f>
        <v>0</v>
      </c>
      <c r="F74" s="15">
        <f t="shared" si="16"/>
        <v>90</v>
      </c>
      <c r="G74" s="199">
        <f>'[2]28'!H76</f>
        <v>0</v>
      </c>
      <c r="H74" s="200">
        <f>'[2]28'!I76</f>
        <v>23</v>
      </c>
      <c r="I74" s="200">
        <f>'[2]28'!J76</f>
        <v>0</v>
      </c>
      <c r="J74" s="200">
        <f>'[2]28'!K76</f>
        <v>0</v>
      </c>
      <c r="K74" s="15">
        <f t="shared" si="13"/>
        <v>23</v>
      </c>
      <c r="L74" s="18">
        <f>frq!C74</f>
        <v>1</v>
      </c>
      <c r="M74" s="124">
        <f t="shared" si="14"/>
        <v>-0.7</v>
      </c>
      <c r="N74" s="16">
        <f t="shared" si="10"/>
        <v>23</v>
      </c>
      <c r="O74" s="16">
        <f t="shared" si="11"/>
        <v>0</v>
      </c>
      <c r="P74" s="16">
        <f t="shared" si="12"/>
        <v>0</v>
      </c>
      <c r="Q74" s="17">
        <f t="shared" si="15"/>
        <v>22.3</v>
      </c>
      <c r="R74" s="18">
        <v>0.7</v>
      </c>
    </row>
    <row r="75" spans="1:18">
      <c r="A75" s="8" t="s">
        <v>117</v>
      </c>
      <c r="B75" s="199">
        <f>'[2]28'!B77</f>
        <v>40</v>
      </c>
      <c r="C75" s="200">
        <f>'[2]28'!C77</f>
        <v>50</v>
      </c>
      <c r="D75" s="200">
        <f>'[2]28'!D77</f>
        <v>0</v>
      </c>
      <c r="E75" s="200">
        <f>'[2]28'!E77</f>
        <v>0</v>
      </c>
      <c r="F75" s="15">
        <f t="shared" si="16"/>
        <v>90</v>
      </c>
      <c r="G75" s="199">
        <f>'[2]28'!H77</f>
        <v>0</v>
      </c>
      <c r="H75" s="200">
        <f>'[2]28'!I77</f>
        <v>23</v>
      </c>
      <c r="I75" s="200">
        <f>'[2]28'!J77</f>
        <v>0</v>
      </c>
      <c r="J75" s="200">
        <f>'[2]28'!K77</f>
        <v>0</v>
      </c>
      <c r="K75" s="15">
        <f t="shared" si="13"/>
        <v>23</v>
      </c>
      <c r="L75" s="18">
        <f>frq!C75</f>
        <v>1</v>
      </c>
      <c r="M75" s="124">
        <f t="shared" si="14"/>
        <v>-0.4</v>
      </c>
      <c r="N75" s="16">
        <f t="shared" si="10"/>
        <v>23</v>
      </c>
      <c r="O75" s="16">
        <f t="shared" si="11"/>
        <v>0</v>
      </c>
      <c r="P75" s="16">
        <f t="shared" si="12"/>
        <v>0</v>
      </c>
      <c r="Q75" s="17">
        <f t="shared" si="15"/>
        <v>22.6</v>
      </c>
      <c r="R75" s="18">
        <v>0.4</v>
      </c>
    </row>
    <row r="76" spans="1:18">
      <c r="A76" s="8" t="s">
        <v>118</v>
      </c>
      <c r="B76" s="199">
        <f>'[2]28'!B78</f>
        <v>40</v>
      </c>
      <c r="C76" s="200">
        <f>'[2]28'!C78</f>
        <v>50</v>
      </c>
      <c r="D76" s="200">
        <f>'[2]28'!D78</f>
        <v>0</v>
      </c>
      <c r="E76" s="200">
        <f>'[2]28'!E78</f>
        <v>0</v>
      </c>
      <c r="F76" s="15">
        <f t="shared" si="16"/>
        <v>90</v>
      </c>
      <c r="G76" s="199">
        <f>'[2]28'!H78</f>
        <v>0</v>
      </c>
      <c r="H76" s="200">
        <f>'[2]28'!I78</f>
        <v>23</v>
      </c>
      <c r="I76" s="200">
        <f>'[2]28'!J78</f>
        <v>0</v>
      </c>
      <c r="J76" s="200">
        <f>'[2]28'!K78</f>
        <v>0</v>
      </c>
      <c r="K76" s="15">
        <f t="shared" si="13"/>
        <v>23</v>
      </c>
      <c r="L76" s="18">
        <f>frq!C76</f>
        <v>1</v>
      </c>
      <c r="M76" s="124">
        <f t="shared" si="14"/>
        <v>-0.4</v>
      </c>
      <c r="N76" s="16">
        <f t="shared" si="10"/>
        <v>23</v>
      </c>
      <c r="O76" s="16">
        <f t="shared" si="11"/>
        <v>0</v>
      </c>
      <c r="P76" s="16">
        <f t="shared" si="12"/>
        <v>0</v>
      </c>
      <c r="Q76" s="17">
        <f t="shared" si="15"/>
        <v>22.6</v>
      </c>
      <c r="R76" s="18">
        <v>0.4</v>
      </c>
    </row>
    <row r="77" spans="1:18">
      <c r="A77" s="8" t="s">
        <v>119</v>
      </c>
      <c r="B77" s="199">
        <f>'[2]28'!B79</f>
        <v>40</v>
      </c>
      <c r="C77" s="200">
        <f>'[2]28'!C79</f>
        <v>50</v>
      </c>
      <c r="D77" s="200">
        <f>'[2]28'!D79</f>
        <v>0</v>
      </c>
      <c r="E77" s="200">
        <f>'[2]28'!E79</f>
        <v>0</v>
      </c>
      <c r="F77" s="15">
        <f t="shared" si="16"/>
        <v>90</v>
      </c>
      <c r="G77" s="199">
        <f>'[2]28'!H79</f>
        <v>0</v>
      </c>
      <c r="H77" s="200">
        <f>'[2]28'!I79</f>
        <v>23</v>
      </c>
      <c r="I77" s="200">
        <f>'[2]28'!J79</f>
        <v>0</v>
      </c>
      <c r="J77" s="200">
        <f>'[2]28'!K79</f>
        <v>0</v>
      </c>
      <c r="K77" s="15">
        <f t="shared" si="13"/>
        <v>23</v>
      </c>
      <c r="L77" s="18">
        <f>frq!C77</f>
        <v>1</v>
      </c>
      <c r="M77" s="124">
        <f t="shared" si="14"/>
        <v>-0.4</v>
      </c>
      <c r="N77" s="16">
        <f t="shared" si="10"/>
        <v>23</v>
      </c>
      <c r="O77" s="16">
        <f t="shared" si="11"/>
        <v>0</v>
      </c>
      <c r="P77" s="16">
        <f t="shared" si="12"/>
        <v>0</v>
      </c>
      <c r="Q77" s="17">
        <f t="shared" si="15"/>
        <v>22.6</v>
      </c>
      <c r="R77" s="18">
        <v>0.4</v>
      </c>
    </row>
    <row r="78" spans="1:18">
      <c r="A78" s="8" t="s">
        <v>120</v>
      </c>
      <c r="B78" s="199">
        <f>'[2]28'!B80</f>
        <v>40</v>
      </c>
      <c r="C78" s="200">
        <f>'[2]28'!C80</f>
        <v>50</v>
      </c>
      <c r="D78" s="200">
        <f>'[2]28'!D80</f>
        <v>0</v>
      </c>
      <c r="E78" s="200">
        <f>'[2]28'!E80</f>
        <v>0</v>
      </c>
      <c r="F78" s="15">
        <f t="shared" si="16"/>
        <v>90</v>
      </c>
      <c r="G78" s="199">
        <f>'[2]28'!H80</f>
        <v>31</v>
      </c>
      <c r="H78" s="200">
        <f>'[2]28'!I80</f>
        <v>0</v>
      </c>
      <c r="I78" s="200">
        <f>'[2]28'!J80</f>
        <v>0</v>
      </c>
      <c r="J78" s="200">
        <f>'[2]28'!K80</f>
        <v>0</v>
      </c>
      <c r="K78" s="15">
        <f t="shared" si="13"/>
        <v>31</v>
      </c>
      <c r="L78" s="18">
        <f>frq!C78</f>
        <v>1</v>
      </c>
      <c r="M78" s="124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'[2]28'!B81</f>
        <v>40</v>
      </c>
      <c r="C79" s="200">
        <f>'[2]28'!C81</f>
        <v>50</v>
      </c>
      <c r="D79" s="200">
        <f>'[2]28'!D81</f>
        <v>0</v>
      </c>
      <c r="E79" s="200">
        <f>'[2]28'!E81</f>
        <v>0</v>
      </c>
      <c r="F79" s="15">
        <f t="shared" si="16"/>
        <v>90</v>
      </c>
      <c r="G79" s="199">
        <f>'[2]28'!H81</f>
        <v>0</v>
      </c>
      <c r="H79" s="200">
        <f>'[2]28'!I81</f>
        <v>0</v>
      </c>
      <c r="I79" s="200">
        <f>'[2]28'!J81</f>
        <v>0</v>
      </c>
      <c r="J79" s="200">
        <f>'[2]28'!K81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'[2]28'!B82</f>
        <v>40</v>
      </c>
      <c r="C80" s="200">
        <f>'[2]28'!C82</f>
        <v>50</v>
      </c>
      <c r="D80" s="200">
        <f>'[2]28'!D82</f>
        <v>0</v>
      </c>
      <c r="E80" s="200">
        <f>'[2]28'!E82</f>
        <v>0</v>
      </c>
      <c r="F80" s="15">
        <f t="shared" si="16"/>
        <v>90</v>
      </c>
      <c r="G80" s="199">
        <f>'[2]28'!H82</f>
        <v>0</v>
      </c>
      <c r="H80" s="200">
        <f>'[2]28'!I82</f>
        <v>0</v>
      </c>
      <c r="I80" s="200">
        <f>'[2]28'!J82</f>
        <v>0</v>
      </c>
      <c r="J80" s="200">
        <f>'[2]28'!K82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'[2]28'!B83</f>
        <v>40</v>
      </c>
      <c r="C81" s="200">
        <f>'[2]28'!C83</f>
        <v>50</v>
      </c>
      <c r="D81" s="200">
        <f>'[2]28'!D83</f>
        <v>0</v>
      </c>
      <c r="E81" s="200">
        <f>'[2]28'!E83</f>
        <v>0</v>
      </c>
      <c r="F81" s="15">
        <f t="shared" si="16"/>
        <v>90</v>
      </c>
      <c r="G81" s="199">
        <f>'[2]28'!H83</f>
        <v>0</v>
      </c>
      <c r="H81" s="200">
        <f>'[2]28'!I83</f>
        <v>0</v>
      </c>
      <c r="I81" s="200">
        <f>'[2]28'!J83</f>
        <v>0</v>
      </c>
      <c r="J81" s="200">
        <f>'[2]28'!K83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'[2]28'!B84</f>
        <v>40</v>
      </c>
      <c r="C82" s="200">
        <f>'[2]28'!C84</f>
        <v>50</v>
      </c>
      <c r="D82" s="200">
        <f>'[2]28'!D84</f>
        <v>0</v>
      </c>
      <c r="E82" s="200">
        <f>'[2]28'!E84</f>
        <v>0</v>
      </c>
      <c r="F82" s="15">
        <f t="shared" si="16"/>
        <v>90</v>
      </c>
      <c r="G82" s="199">
        <f>'[2]28'!H84</f>
        <v>0</v>
      </c>
      <c r="H82" s="200">
        <f>'[2]28'!I84</f>
        <v>0</v>
      </c>
      <c r="I82" s="200">
        <f>'[2]28'!J84</f>
        <v>0</v>
      </c>
      <c r="J82" s="200">
        <f>'[2]28'!K84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'[2]28'!B85</f>
        <v>40</v>
      </c>
      <c r="C83" s="200">
        <f>'[2]28'!C85</f>
        <v>50</v>
      </c>
      <c r="D83" s="200">
        <f>'[2]28'!D85</f>
        <v>0</v>
      </c>
      <c r="E83" s="200">
        <f>'[2]28'!E85</f>
        <v>0</v>
      </c>
      <c r="F83" s="15">
        <f t="shared" si="16"/>
        <v>90</v>
      </c>
      <c r="G83" s="199">
        <f>'[2]28'!H85</f>
        <v>0</v>
      </c>
      <c r="H83" s="200">
        <f>'[2]28'!I85</f>
        <v>0</v>
      </c>
      <c r="I83" s="200">
        <f>'[2]28'!J85</f>
        <v>0</v>
      </c>
      <c r="J83" s="200">
        <f>'[2]28'!K85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'[2]28'!B86</f>
        <v>40</v>
      </c>
      <c r="C84" s="200">
        <f>'[2]28'!C86</f>
        <v>50</v>
      </c>
      <c r="D84" s="200">
        <f>'[2]28'!D86</f>
        <v>0</v>
      </c>
      <c r="E84" s="200">
        <f>'[2]28'!E86</f>
        <v>0</v>
      </c>
      <c r="F84" s="15">
        <f t="shared" si="16"/>
        <v>90</v>
      </c>
      <c r="G84" s="199">
        <f>'[2]28'!H86</f>
        <v>0</v>
      </c>
      <c r="H84" s="200">
        <f>'[2]28'!I86</f>
        <v>0</v>
      </c>
      <c r="I84" s="200">
        <f>'[2]28'!J86</f>
        <v>0</v>
      </c>
      <c r="J84" s="200">
        <f>'[2]28'!K86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'[2]28'!B87</f>
        <v>40</v>
      </c>
      <c r="C85" s="200">
        <f>'[2]28'!C87</f>
        <v>50</v>
      </c>
      <c r="D85" s="200">
        <f>'[2]28'!D87</f>
        <v>0</v>
      </c>
      <c r="E85" s="200">
        <f>'[2]28'!E87</f>
        <v>0</v>
      </c>
      <c r="F85" s="15">
        <f t="shared" si="16"/>
        <v>90</v>
      </c>
      <c r="G85" s="199">
        <f>'[2]28'!H87</f>
        <v>0</v>
      </c>
      <c r="H85" s="200">
        <f>'[2]28'!I87</f>
        <v>0</v>
      </c>
      <c r="I85" s="200">
        <f>'[2]28'!J87</f>
        <v>0</v>
      </c>
      <c r="J85" s="200">
        <f>'[2]28'!K87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'[2]28'!B88</f>
        <v>40</v>
      </c>
      <c r="C86" s="200">
        <f>'[2]28'!C88</f>
        <v>50</v>
      </c>
      <c r="D86" s="200">
        <f>'[2]28'!D88</f>
        <v>0</v>
      </c>
      <c r="E86" s="200">
        <f>'[2]28'!E88</f>
        <v>0</v>
      </c>
      <c r="F86" s="15">
        <f t="shared" si="16"/>
        <v>90</v>
      </c>
      <c r="G86" s="199">
        <f>'[2]28'!H88</f>
        <v>0</v>
      </c>
      <c r="H86" s="200">
        <f>'[2]28'!I88</f>
        <v>0</v>
      </c>
      <c r="I86" s="200">
        <f>'[2]28'!J88</f>
        <v>0</v>
      </c>
      <c r="J86" s="200">
        <f>'[2]28'!K88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'[2]28'!B89</f>
        <v>40</v>
      </c>
      <c r="C87" s="200">
        <f>'[2]28'!C89</f>
        <v>50</v>
      </c>
      <c r="D87" s="200">
        <f>'[2]28'!D89</f>
        <v>0</v>
      </c>
      <c r="E87" s="200">
        <f>'[2]28'!E89</f>
        <v>0</v>
      </c>
      <c r="F87" s="15">
        <f t="shared" si="16"/>
        <v>90</v>
      </c>
      <c r="G87" s="199">
        <f>'[2]28'!H89</f>
        <v>0</v>
      </c>
      <c r="H87" s="200">
        <f>'[2]28'!I89</f>
        <v>0</v>
      </c>
      <c r="I87" s="200">
        <f>'[2]28'!J89</f>
        <v>0</v>
      </c>
      <c r="J87" s="200">
        <f>'[2]28'!K89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'[2]28'!B90</f>
        <v>40</v>
      </c>
      <c r="C88" s="200">
        <f>'[2]28'!C90</f>
        <v>50</v>
      </c>
      <c r="D88" s="200">
        <f>'[2]28'!D90</f>
        <v>0</v>
      </c>
      <c r="E88" s="200">
        <f>'[2]28'!E90</f>
        <v>0</v>
      </c>
      <c r="F88" s="15">
        <f t="shared" si="16"/>
        <v>90</v>
      </c>
      <c r="G88" s="199">
        <f>'[2]28'!H90</f>
        <v>0</v>
      </c>
      <c r="H88" s="200">
        <f>'[2]28'!I90</f>
        <v>0</v>
      </c>
      <c r="I88" s="200">
        <f>'[2]28'!J90</f>
        <v>0</v>
      </c>
      <c r="J88" s="200">
        <f>'[2]28'!K90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'[2]28'!B91</f>
        <v>40</v>
      </c>
      <c r="C89" s="200">
        <f>'[2]28'!C91</f>
        <v>50</v>
      </c>
      <c r="D89" s="200">
        <f>'[2]28'!D91</f>
        <v>0</v>
      </c>
      <c r="E89" s="200">
        <f>'[2]28'!E91</f>
        <v>0</v>
      </c>
      <c r="F89" s="15">
        <f t="shared" si="16"/>
        <v>90</v>
      </c>
      <c r="G89" s="199">
        <f>'[2]28'!H91</f>
        <v>0</v>
      </c>
      <c r="H89" s="200">
        <f>'[2]28'!I91</f>
        <v>0</v>
      </c>
      <c r="I89" s="200">
        <f>'[2]28'!J91</f>
        <v>0</v>
      </c>
      <c r="J89" s="200">
        <f>'[2]28'!K91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'[2]28'!B92</f>
        <v>40</v>
      </c>
      <c r="C90" s="200">
        <f>'[2]28'!C92</f>
        <v>50</v>
      </c>
      <c r="D90" s="200">
        <f>'[2]28'!D92</f>
        <v>0</v>
      </c>
      <c r="E90" s="200">
        <f>'[2]28'!E92</f>
        <v>0</v>
      </c>
      <c r="F90" s="15">
        <f t="shared" si="16"/>
        <v>90</v>
      </c>
      <c r="G90" s="199">
        <f>'[2]28'!H92</f>
        <v>0</v>
      </c>
      <c r="H90" s="200">
        <f>'[2]28'!I92</f>
        <v>0</v>
      </c>
      <c r="I90" s="200">
        <f>'[2]28'!J92</f>
        <v>0</v>
      </c>
      <c r="J90" s="200">
        <f>'[2]28'!K92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'[2]28'!B93</f>
        <v>40</v>
      </c>
      <c r="C91" s="200">
        <f>'[2]28'!C93</f>
        <v>50</v>
      </c>
      <c r="D91" s="200">
        <f>'[2]28'!D93</f>
        <v>0</v>
      </c>
      <c r="E91" s="200">
        <f>'[2]28'!E93</f>
        <v>0</v>
      </c>
      <c r="F91" s="15">
        <f t="shared" si="16"/>
        <v>90</v>
      </c>
      <c r="G91" s="199">
        <f>'[2]28'!H93</f>
        <v>0</v>
      </c>
      <c r="H91" s="200">
        <f>'[2]28'!I93</f>
        <v>0</v>
      </c>
      <c r="I91" s="200">
        <f>'[2]28'!J93</f>
        <v>0</v>
      </c>
      <c r="J91" s="200">
        <f>'[2]28'!K93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'[2]28'!B94</f>
        <v>40</v>
      </c>
      <c r="C92" s="200">
        <f>'[2]28'!C94</f>
        <v>50</v>
      </c>
      <c r="D92" s="200">
        <f>'[2]28'!D94</f>
        <v>0</v>
      </c>
      <c r="E92" s="200">
        <f>'[2]28'!E94</f>
        <v>0</v>
      </c>
      <c r="F92" s="15">
        <f t="shared" si="16"/>
        <v>90</v>
      </c>
      <c r="G92" s="199">
        <f>'[2]28'!H94</f>
        <v>0</v>
      </c>
      <c r="H92" s="200">
        <f>'[2]28'!I94</f>
        <v>0</v>
      </c>
      <c r="I92" s="200">
        <f>'[2]28'!J94</f>
        <v>0</v>
      </c>
      <c r="J92" s="200">
        <f>'[2]28'!K94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'[2]28'!B95</f>
        <v>40</v>
      </c>
      <c r="C93" s="200">
        <f>'[2]28'!C95</f>
        <v>50</v>
      </c>
      <c r="D93" s="200">
        <f>'[2]28'!D95</f>
        <v>0</v>
      </c>
      <c r="E93" s="200">
        <f>'[2]28'!E95</f>
        <v>0</v>
      </c>
      <c r="F93" s="15">
        <f t="shared" si="16"/>
        <v>90</v>
      </c>
      <c r="G93" s="199">
        <f>'[2]28'!H95</f>
        <v>0</v>
      </c>
      <c r="H93" s="200">
        <f>'[2]28'!I95</f>
        <v>0</v>
      </c>
      <c r="I93" s="200">
        <f>'[2]28'!J95</f>
        <v>0</v>
      </c>
      <c r="J93" s="200">
        <f>'[2]28'!K95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'[2]28'!B96</f>
        <v>40</v>
      </c>
      <c r="C94" s="200">
        <f>'[2]28'!C96</f>
        <v>50</v>
      </c>
      <c r="D94" s="200">
        <f>'[2]28'!D96</f>
        <v>0</v>
      </c>
      <c r="E94" s="200">
        <f>'[2]28'!E96</f>
        <v>0</v>
      </c>
      <c r="F94" s="15">
        <f t="shared" si="16"/>
        <v>90</v>
      </c>
      <c r="G94" s="199">
        <f>'[2]28'!H96</f>
        <v>0</v>
      </c>
      <c r="H94" s="200">
        <f>'[2]28'!I96</f>
        <v>0</v>
      </c>
      <c r="I94" s="200">
        <f>'[2]28'!J96</f>
        <v>0</v>
      </c>
      <c r="J94" s="200">
        <f>'[2]28'!K96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'[2]28'!B97</f>
        <v>40</v>
      </c>
      <c r="C95" s="200">
        <f>'[2]28'!C97</f>
        <v>50</v>
      </c>
      <c r="D95" s="200">
        <f>'[2]28'!D97</f>
        <v>0</v>
      </c>
      <c r="E95" s="200">
        <f>'[2]28'!E97</f>
        <v>0</v>
      </c>
      <c r="F95" s="15">
        <f t="shared" si="16"/>
        <v>90</v>
      </c>
      <c r="G95" s="199">
        <f>'[2]28'!H97</f>
        <v>0</v>
      </c>
      <c r="H95" s="200">
        <f>'[2]28'!I97</f>
        <v>0</v>
      </c>
      <c r="I95" s="200">
        <f>'[2]28'!J97</f>
        <v>0</v>
      </c>
      <c r="J95" s="200">
        <f>'[2]28'!K97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'[2]28'!B98</f>
        <v>40</v>
      </c>
      <c r="C96" s="200">
        <f>'[2]28'!C98</f>
        <v>50</v>
      </c>
      <c r="D96" s="200">
        <f>'[2]28'!D98</f>
        <v>0</v>
      </c>
      <c r="E96" s="200">
        <f>'[2]28'!E98</f>
        <v>0</v>
      </c>
      <c r="F96" s="15">
        <f t="shared" si="16"/>
        <v>90</v>
      </c>
      <c r="G96" s="199">
        <f>'[2]28'!H98</f>
        <v>0</v>
      </c>
      <c r="H96" s="200">
        <f>'[2]28'!I98</f>
        <v>0</v>
      </c>
      <c r="I96" s="200">
        <f>'[2]28'!J98</f>
        <v>0</v>
      </c>
      <c r="J96" s="200">
        <f>'[2]28'!K98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'[2]28'!B99</f>
        <v>40</v>
      </c>
      <c r="C97" s="200">
        <f>'[2]28'!C99</f>
        <v>50</v>
      </c>
      <c r="D97" s="200">
        <f>'[2]28'!D99</f>
        <v>0</v>
      </c>
      <c r="E97" s="200">
        <f>'[2]28'!E99</f>
        <v>0</v>
      </c>
      <c r="F97" s="15">
        <f t="shared" si="16"/>
        <v>90</v>
      </c>
      <c r="G97" s="199">
        <f>'[2]28'!H99</f>
        <v>0</v>
      </c>
      <c r="H97" s="200">
        <f>'[2]28'!I99</f>
        <v>0</v>
      </c>
      <c r="I97" s="200">
        <f>'[2]28'!J99</f>
        <v>0</v>
      </c>
      <c r="J97" s="200">
        <f>'[2]28'!K99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'[2]28'!B100</f>
        <v>40</v>
      </c>
      <c r="C98" s="200">
        <f>'[2]28'!C100</f>
        <v>50</v>
      </c>
      <c r="D98" s="200">
        <f>'[2]28'!D100</f>
        <v>0</v>
      </c>
      <c r="E98" s="200">
        <f>'[2]28'!E100</f>
        <v>0</v>
      </c>
      <c r="F98" s="15">
        <f t="shared" si="16"/>
        <v>90</v>
      </c>
      <c r="G98" s="199">
        <f>'[2]28'!H100</f>
        <v>0</v>
      </c>
      <c r="H98" s="200">
        <f>'[2]28'!I100</f>
        <v>0</v>
      </c>
      <c r="I98" s="200">
        <f>'[2]28'!J100</f>
        <v>0</v>
      </c>
      <c r="J98" s="200">
        <f>'[2]28'!K100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7.7499999999999999E-3</v>
      </c>
      <c r="H99" s="128">
        <f t="shared" si="17"/>
        <v>0.10825</v>
      </c>
      <c r="I99" s="128">
        <f t="shared" si="17"/>
        <v>0</v>
      </c>
      <c r="J99" s="128">
        <f t="shared" si="17"/>
        <v>0</v>
      </c>
      <c r="K99" s="128">
        <f t="shared" si="17"/>
        <v>0.11600000000000001</v>
      </c>
      <c r="L99" s="128">
        <f t="shared" si="17"/>
        <v>2.4E-2</v>
      </c>
      <c r="M99" s="128">
        <f t="shared" si="17"/>
        <v>4.5500000000000011E-3</v>
      </c>
      <c r="N99" s="128">
        <f t="shared" si="17"/>
        <v>0.10825</v>
      </c>
      <c r="O99" s="128">
        <f t="shared" si="17"/>
        <v>0</v>
      </c>
      <c r="P99" s="128">
        <f t="shared" si="17"/>
        <v>0</v>
      </c>
      <c r="Q99" s="128">
        <f t="shared" si="17"/>
        <v>0.11280000000000005</v>
      </c>
      <c r="R99" s="129">
        <f t="shared" si="17"/>
        <v>3.1999999999999997E-3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1010</v>
      </c>
      <c r="G3" s="16">
        <f>'[3]28'!G5</f>
        <v>0</v>
      </c>
      <c r="H3" s="17">
        <f>SUM(B3:G3)</f>
        <v>1330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26.44</v>
      </c>
      <c r="AE3" s="8">
        <f>BD3</f>
        <v>26.44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26.44</v>
      </c>
      <c r="AL3" s="8">
        <f t="shared" ref="AL3:AQ18" si="3">Q3-X3-AE3</f>
        <v>217.12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217.12</v>
      </c>
      <c r="AT3" s="8">
        <v>25.57</v>
      </c>
      <c r="AU3" s="8">
        <v>25.57</v>
      </c>
      <c r="AW3" s="203">
        <v>26.44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26.44</v>
      </c>
      <c r="BD3" s="203">
        <v>26.44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26.44</v>
      </c>
      <c r="BL3" s="8">
        <f>AT3</f>
        <v>25.57</v>
      </c>
      <c r="BM3" s="8">
        <f>AU3</f>
        <v>25.57</v>
      </c>
      <c r="BN3" s="8">
        <f>BC3</f>
        <v>26.44</v>
      </c>
      <c r="BO3" s="8">
        <f>BJ3</f>
        <v>26.44</v>
      </c>
      <c r="BP3" s="139">
        <f>BL3-BN3</f>
        <v>-0.87000000000000099</v>
      </c>
      <c r="BQ3" s="139">
        <f>BM3-BO3</f>
        <v>-0.87000000000000099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1010</v>
      </c>
      <c r="G4" s="16">
        <f>'[3]28'!G6</f>
        <v>0</v>
      </c>
      <c r="H4" s="17">
        <f>SUM(B4:G4)</f>
        <v>1330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26.44</v>
      </c>
      <c r="AE4" s="8">
        <f t="shared" ref="AE4:AE67" si="11">BD4</f>
        <v>26.44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26.44</v>
      </c>
      <c r="AL4" s="8">
        <f t="shared" si="3"/>
        <v>217.12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217.12</v>
      </c>
      <c r="AT4" s="8">
        <v>25.57</v>
      </c>
      <c r="AU4" s="8">
        <v>25.57</v>
      </c>
      <c r="AW4" s="203">
        <v>26.44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26.44</v>
      </c>
      <c r="BD4" s="203">
        <v>26.44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26.44</v>
      </c>
      <c r="BL4" s="8">
        <f t="shared" ref="BL4:BL67" si="21">AT4</f>
        <v>25.57</v>
      </c>
      <c r="BM4" s="8">
        <f t="shared" ref="BM4:BM67" si="22">AU4</f>
        <v>25.57</v>
      </c>
      <c r="BN4" s="8">
        <f t="shared" ref="BN4:BN67" si="23">BC4</f>
        <v>26.44</v>
      </c>
      <c r="BO4" s="8">
        <f t="shared" ref="BO4:BO67" si="24">BJ4</f>
        <v>26.44</v>
      </c>
      <c r="BP4" s="139">
        <f t="shared" ref="BP4:BP67" si="25">BL4-BN4</f>
        <v>-0.87000000000000099</v>
      </c>
      <c r="BQ4" s="139">
        <f t="shared" ref="BQ4:BQ67" si="26">BM4-BO4</f>
        <v>-0.87000000000000099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1010</v>
      </c>
      <c r="G5" s="16">
        <f>'[3]28'!G7</f>
        <v>0</v>
      </c>
      <c r="H5" s="17">
        <f t="shared" ref="H5:H68" si="27">SUM(B5:G5)</f>
        <v>1330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25.57</v>
      </c>
      <c r="AU5" s="8">
        <v>25.57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25.57</v>
      </c>
      <c r="BM5" s="8">
        <f t="shared" si="22"/>
        <v>25.57</v>
      </c>
      <c r="BN5" s="8">
        <f t="shared" si="23"/>
        <v>26.44</v>
      </c>
      <c r="BO5" s="8">
        <f t="shared" si="24"/>
        <v>26.44</v>
      </c>
      <c r="BP5" s="139">
        <f t="shared" si="25"/>
        <v>-0.87000000000000099</v>
      </c>
      <c r="BQ5" s="139">
        <f t="shared" si="26"/>
        <v>-0.87000000000000099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1010</v>
      </c>
      <c r="G6" s="16">
        <f>'[3]28'!G8</f>
        <v>0</v>
      </c>
      <c r="H6" s="17">
        <f t="shared" si="27"/>
        <v>1330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25.57</v>
      </c>
      <c r="AU6" s="8">
        <v>25.57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25.57</v>
      </c>
      <c r="BM6" s="8">
        <f t="shared" si="22"/>
        <v>25.57</v>
      </c>
      <c r="BN6" s="8">
        <f t="shared" si="23"/>
        <v>26.44</v>
      </c>
      <c r="BO6" s="8">
        <f t="shared" si="24"/>
        <v>26.44</v>
      </c>
      <c r="BP6" s="139">
        <f t="shared" si="25"/>
        <v>-0.87000000000000099</v>
      </c>
      <c r="BQ6" s="139">
        <f t="shared" si="26"/>
        <v>-0.87000000000000099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1010</v>
      </c>
      <c r="G7" s="16">
        <f>'[3]28'!G9</f>
        <v>0</v>
      </c>
      <c r="H7" s="17">
        <f t="shared" si="27"/>
        <v>1330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25.57</v>
      </c>
      <c r="AU7" s="8">
        <v>25.57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25.57</v>
      </c>
      <c r="BM7" s="8">
        <f t="shared" si="22"/>
        <v>25.57</v>
      </c>
      <c r="BN7" s="8">
        <f t="shared" si="23"/>
        <v>26.44</v>
      </c>
      <c r="BO7" s="8">
        <f t="shared" si="24"/>
        <v>26.44</v>
      </c>
      <c r="BP7" s="139">
        <f t="shared" si="25"/>
        <v>-0.87000000000000099</v>
      </c>
      <c r="BQ7" s="139">
        <f t="shared" si="26"/>
        <v>-0.87000000000000099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1010</v>
      </c>
      <c r="G8" s="16">
        <f>'[3]28'!G10</f>
        <v>0</v>
      </c>
      <c r="H8" s="17">
        <f t="shared" si="27"/>
        <v>1330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25.57</v>
      </c>
      <c r="AU8" s="8">
        <v>25.57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25.57</v>
      </c>
      <c r="BM8" s="8">
        <f t="shared" si="22"/>
        <v>25.57</v>
      </c>
      <c r="BN8" s="8">
        <f t="shared" si="23"/>
        <v>26.44</v>
      </c>
      <c r="BO8" s="8">
        <f t="shared" si="24"/>
        <v>26.44</v>
      </c>
      <c r="BP8" s="139">
        <f t="shared" si="25"/>
        <v>-0.87000000000000099</v>
      </c>
      <c r="BQ8" s="139">
        <f t="shared" si="26"/>
        <v>-0.87000000000000099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1010</v>
      </c>
      <c r="G9" s="16">
        <f>'[3]28'!G11</f>
        <v>0</v>
      </c>
      <c r="H9" s="17">
        <f t="shared" si="27"/>
        <v>1330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25.57</v>
      </c>
      <c r="AU9" s="8">
        <v>25.57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25.57</v>
      </c>
      <c r="BM9" s="8">
        <f t="shared" si="22"/>
        <v>25.57</v>
      </c>
      <c r="BN9" s="8">
        <f t="shared" si="23"/>
        <v>26.44</v>
      </c>
      <c r="BO9" s="8">
        <f t="shared" si="24"/>
        <v>26.44</v>
      </c>
      <c r="BP9" s="139">
        <f t="shared" si="25"/>
        <v>-0.87000000000000099</v>
      </c>
      <c r="BQ9" s="139">
        <f t="shared" si="26"/>
        <v>-0.87000000000000099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1010</v>
      </c>
      <c r="G10" s="16">
        <f>'[3]28'!G12</f>
        <v>0</v>
      </c>
      <c r="H10" s="17">
        <f t="shared" si="27"/>
        <v>1330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25.57</v>
      </c>
      <c r="AU10" s="8">
        <v>25.57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25.57</v>
      </c>
      <c r="BM10" s="8">
        <f t="shared" si="22"/>
        <v>25.57</v>
      </c>
      <c r="BN10" s="8">
        <f t="shared" si="23"/>
        <v>26.44</v>
      </c>
      <c r="BO10" s="8">
        <f t="shared" si="24"/>
        <v>26.44</v>
      </c>
      <c r="BP10" s="139">
        <f t="shared" si="25"/>
        <v>-0.87000000000000099</v>
      </c>
      <c r="BQ10" s="139">
        <f t="shared" si="26"/>
        <v>-0.87000000000000099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1010</v>
      </c>
      <c r="G11" s="16">
        <f>'[3]28'!G13</f>
        <v>0</v>
      </c>
      <c r="H11" s="17">
        <f t="shared" si="27"/>
        <v>1330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25.57</v>
      </c>
      <c r="AU11" s="8">
        <v>25.57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25.57</v>
      </c>
      <c r="BM11" s="8">
        <f t="shared" si="22"/>
        <v>25.57</v>
      </c>
      <c r="BN11" s="8">
        <f t="shared" si="23"/>
        <v>26.44</v>
      </c>
      <c r="BO11" s="8">
        <f t="shared" si="24"/>
        <v>26.44</v>
      </c>
      <c r="BP11" s="139">
        <f t="shared" si="25"/>
        <v>-0.87000000000000099</v>
      </c>
      <c r="BQ11" s="139">
        <f t="shared" si="26"/>
        <v>-0.87000000000000099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1010</v>
      </c>
      <c r="G12" s="16">
        <f>'[3]28'!G14</f>
        <v>0</v>
      </c>
      <c r="H12" s="17">
        <f t="shared" si="27"/>
        <v>1330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25.57</v>
      </c>
      <c r="AU12" s="8">
        <v>25.57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25.57</v>
      </c>
      <c r="BM12" s="8">
        <f t="shared" si="22"/>
        <v>25.57</v>
      </c>
      <c r="BN12" s="8">
        <f t="shared" si="23"/>
        <v>26.44</v>
      </c>
      <c r="BO12" s="8">
        <f t="shared" si="24"/>
        <v>26.44</v>
      </c>
      <c r="BP12" s="139">
        <f t="shared" si="25"/>
        <v>-0.87000000000000099</v>
      </c>
      <c r="BQ12" s="139">
        <f t="shared" si="26"/>
        <v>-0.87000000000000099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1010</v>
      </c>
      <c r="G13" s="16">
        <f>'[3]28'!G15</f>
        <v>0</v>
      </c>
      <c r="H13" s="17">
        <f t="shared" si="27"/>
        <v>1330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25.57</v>
      </c>
      <c r="AU13" s="8">
        <v>25.57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25.57</v>
      </c>
      <c r="BM13" s="8">
        <f t="shared" si="22"/>
        <v>25.57</v>
      </c>
      <c r="BN13" s="8">
        <f t="shared" si="23"/>
        <v>26.44</v>
      </c>
      <c r="BO13" s="8">
        <f t="shared" si="24"/>
        <v>26.44</v>
      </c>
      <c r="BP13" s="139">
        <f t="shared" si="25"/>
        <v>-0.87000000000000099</v>
      </c>
      <c r="BQ13" s="139">
        <f t="shared" si="26"/>
        <v>-0.87000000000000099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1010</v>
      </c>
      <c r="G14" s="16">
        <f>'[3]28'!G16</f>
        <v>0</v>
      </c>
      <c r="H14" s="17">
        <f t="shared" si="27"/>
        <v>1330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25.57</v>
      </c>
      <c r="AU14" s="8">
        <v>25.57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25.57</v>
      </c>
      <c r="BM14" s="8">
        <f t="shared" si="22"/>
        <v>25.57</v>
      </c>
      <c r="BN14" s="8">
        <f t="shared" si="23"/>
        <v>26.44</v>
      </c>
      <c r="BO14" s="8">
        <f t="shared" si="24"/>
        <v>26.44</v>
      </c>
      <c r="BP14" s="139">
        <f t="shared" si="25"/>
        <v>-0.87000000000000099</v>
      </c>
      <c r="BQ14" s="139">
        <f t="shared" si="26"/>
        <v>-0.87000000000000099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1010</v>
      </c>
      <c r="G15" s="16">
        <f>'[3]28'!G17</f>
        <v>0</v>
      </c>
      <c r="H15" s="17">
        <f t="shared" si="27"/>
        <v>1330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25.57</v>
      </c>
      <c r="AU15" s="8">
        <v>25.57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25.57</v>
      </c>
      <c r="BM15" s="8">
        <f t="shared" si="22"/>
        <v>25.57</v>
      </c>
      <c r="BN15" s="8">
        <f t="shared" si="23"/>
        <v>26.44</v>
      </c>
      <c r="BO15" s="8">
        <f t="shared" si="24"/>
        <v>26.44</v>
      </c>
      <c r="BP15" s="139">
        <f t="shared" si="25"/>
        <v>-0.87000000000000099</v>
      </c>
      <c r="BQ15" s="139">
        <f t="shared" si="26"/>
        <v>-0.87000000000000099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1010</v>
      </c>
      <c r="G16" s="16">
        <f>'[3]28'!G18</f>
        <v>0</v>
      </c>
      <c r="H16" s="17">
        <f t="shared" si="27"/>
        <v>1330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25.57</v>
      </c>
      <c r="AU16" s="8">
        <v>25.57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25.57</v>
      </c>
      <c r="BM16" s="8">
        <f t="shared" si="22"/>
        <v>25.57</v>
      </c>
      <c r="BN16" s="8">
        <f t="shared" si="23"/>
        <v>26.44</v>
      </c>
      <c r="BO16" s="8">
        <f t="shared" si="24"/>
        <v>26.44</v>
      </c>
      <c r="BP16" s="139">
        <f t="shared" si="25"/>
        <v>-0.87000000000000099</v>
      </c>
      <c r="BQ16" s="139">
        <f t="shared" si="26"/>
        <v>-0.87000000000000099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1010</v>
      </c>
      <c r="G17" s="16">
        <f>'[3]28'!G19</f>
        <v>0</v>
      </c>
      <c r="H17" s="17">
        <f t="shared" si="27"/>
        <v>1330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25.57</v>
      </c>
      <c r="AU17" s="8">
        <v>25.57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25.57</v>
      </c>
      <c r="BM17" s="8">
        <f t="shared" si="22"/>
        <v>25.57</v>
      </c>
      <c r="BN17" s="8">
        <f t="shared" si="23"/>
        <v>26.44</v>
      </c>
      <c r="BO17" s="8">
        <f t="shared" si="24"/>
        <v>26.44</v>
      </c>
      <c r="BP17" s="139">
        <f t="shared" si="25"/>
        <v>-0.87000000000000099</v>
      </c>
      <c r="BQ17" s="139">
        <f t="shared" si="26"/>
        <v>-0.87000000000000099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1010</v>
      </c>
      <c r="G18" s="16">
        <f>'[3]28'!G20</f>
        <v>0</v>
      </c>
      <c r="H18" s="17">
        <f t="shared" si="27"/>
        <v>1330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25.57</v>
      </c>
      <c r="AU18" s="8">
        <v>25.57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25.57</v>
      </c>
      <c r="BM18" s="8">
        <f t="shared" si="22"/>
        <v>25.57</v>
      </c>
      <c r="BN18" s="8">
        <f t="shared" si="23"/>
        <v>26.44</v>
      </c>
      <c r="BO18" s="8">
        <f t="shared" si="24"/>
        <v>26.44</v>
      </c>
      <c r="BP18" s="139">
        <f t="shared" si="25"/>
        <v>-0.87000000000000099</v>
      </c>
      <c r="BQ18" s="139">
        <f t="shared" si="26"/>
        <v>-0.87000000000000099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1010</v>
      </c>
      <c r="G19" s="16">
        <f>'[3]28'!G21</f>
        <v>0</v>
      </c>
      <c r="H19" s="17">
        <f t="shared" si="27"/>
        <v>1330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25.57</v>
      </c>
      <c r="AU19" s="8">
        <v>25.57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25.57</v>
      </c>
      <c r="BM19" s="8">
        <f t="shared" si="22"/>
        <v>25.57</v>
      </c>
      <c r="BN19" s="8">
        <f t="shared" si="23"/>
        <v>26.44</v>
      </c>
      <c r="BO19" s="8">
        <f t="shared" si="24"/>
        <v>26.44</v>
      </c>
      <c r="BP19" s="139">
        <f t="shared" si="25"/>
        <v>-0.87000000000000099</v>
      </c>
      <c r="BQ19" s="139">
        <f t="shared" si="26"/>
        <v>-0.87000000000000099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1010</v>
      </c>
      <c r="G20" s="16">
        <f>'[3]28'!G22</f>
        <v>0</v>
      </c>
      <c r="H20" s="17">
        <f t="shared" si="27"/>
        <v>1330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25.57</v>
      </c>
      <c r="AU20" s="8">
        <v>25.57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25.57</v>
      </c>
      <c r="BM20" s="8">
        <f t="shared" si="22"/>
        <v>25.57</v>
      </c>
      <c r="BN20" s="8">
        <f t="shared" si="23"/>
        <v>26.44</v>
      </c>
      <c r="BO20" s="8">
        <f t="shared" si="24"/>
        <v>26.44</v>
      </c>
      <c r="BP20" s="139">
        <f t="shared" si="25"/>
        <v>-0.87000000000000099</v>
      </c>
      <c r="BQ20" s="139">
        <f t="shared" si="26"/>
        <v>-0.87000000000000099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1010</v>
      </c>
      <c r="G21" s="16">
        <f>'[3]28'!G23</f>
        <v>0</v>
      </c>
      <c r="H21" s="17">
        <f t="shared" si="27"/>
        <v>1330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25.57</v>
      </c>
      <c r="AU21" s="8">
        <v>25.57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25.57</v>
      </c>
      <c r="BM21" s="8">
        <f t="shared" si="22"/>
        <v>25.57</v>
      </c>
      <c r="BN21" s="8">
        <f t="shared" si="23"/>
        <v>26.44</v>
      </c>
      <c r="BO21" s="8">
        <f t="shared" si="24"/>
        <v>26.44</v>
      </c>
      <c r="BP21" s="139">
        <f t="shared" si="25"/>
        <v>-0.87000000000000099</v>
      </c>
      <c r="BQ21" s="139">
        <f t="shared" si="26"/>
        <v>-0.87000000000000099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1010</v>
      </c>
      <c r="G22" s="16">
        <f>'[3]28'!G24</f>
        <v>0</v>
      </c>
      <c r="H22" s="17">
        <f t="shared" si="27"/>
        <v>1330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25.57</v>
      </c>
      <c r="AU22" s="8">
        <v>25.57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25.57</v>
      </c>
      <c r="BM22" s="8">
        <f t="shared" si="22"/>
        <v>25.57</v>
      </c>
      <c r="BN22" s="8">
        <f t="shared" si="23"/>
        <v>26.44</v>
      </c>
      <c r="BO22" s="8">
        <f t="shared" si="24"/>
        <v>26.44</v>
      </c>
      <c r="BP22" s="139">
        <f t="shared" si="25"/>
        <v>-0.87000000000000099</v>
      </c>
      <c r="BQ22" s="139">
        <f t="shared" si="26"/>
        <v>-0.87000000000000099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1010</v>
      </c>
      <c r="G23" s="16">
        <f>'[3]28'!G25</f>
        <v>0</v>
      </c>
      <c r="H23" s="17">
        <f t="shared" si="27"/>
        <v>1330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25.57</v>
      </c>
      <c r="AU23" s="8">
        <v>25.57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25.57</v>
      </c>
      <c r="BM23" s="8">
        <f t="shared" si="22"/>
        <v>25.57</v>
      </c>
      <c r="BN23" s="8">
        <f t="shared" si="23"/>
        <v>26.44</v>
      </c>
      <c r="BO23" s="8">
        <f t="shared" si="24"/>
        <v>26.44</v>
      </c>
      <c r="BP23" s="139">
        <f t="shared" si="25"/>
        <v>-0.87000000000000099</v>
      </c>
      <c r="BQ23" s="139">
        <f t="shared" si="26"/>
        <v>-0.87000000000000099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1010</v>
      </c>
      <c r="G24" s="16">
        <f>'[3]28'!G26</f>
        <v>0</v>
      </c>
      <c r="H24" s="17">
        <f t="shared" si="27"/>
        <v>1330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25.57</v>
      </c>
      <c r="AU24" s="8">
        <v>25.57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25.57</v>
      </c>
      <c r="BM24" s="8">
        <f t="shared" si="22"/>
        <v>25.57</v>
      </c>
      <c r="BN24" s="8">
        <f t="shared" si="23"/>
        <v>26.44</v>
      </c>
      <c r="BO24" s="8">
        <f t="shared" si="24"/>
        <v>26.44</v>
      </c>
      <c r="BP24" s="139">
        <f t="shared" si="25"/>
        <v>-0.87000000000000099</v>
      </c>
      <c r="BQ24" s="139">
        <f t="shared" si="26"/>
        <v>-0.87000000000000099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1010</v>
      </c>
      <c r="G25" s="16">
        <f>'[3]28'!G27</f>
        <v>0</v>
      </c>
      <c r="H25" s="17">
        <f t="shared" si="27"/>
        <v>1330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23.33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23.33</v>
      </c>
      <c r="AE25" s="8">
        <f t="shared" si="11"/>
        <v>23.33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23.33</v>
      </c>
      <c r="AL25" s="8">
        <f t="shared" si="31"/>
        <v>223.34000000000003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223.34000000000003</v>
      </c>
      <c r="AT25" s="8">
        <v>25.57</v>
      </c>
      <c r="AU25" s="8">
        <v>25.57</v>
      </c>
      <c r="AW25" s="203">
        <v>23.33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23.33</v>
      </c>
      <c r="BD25" s="203">
        <v>23.33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23.33</v>
      </c>
      <c r="BL25" s="8">
        <f t="shared" si="21"/>
        <v>25.57</v>
      </c>
      <c r="BM25" s="8">
        <f t="shared" si="22"/>
        <v>25.57</v>
      </c>
      <c r="BN25" s="8">
        <f t="shared" si="23"/>
        <v>23.33</v>
      </c>
      <c r="BO25" s="8">
        <f t="shared" si="24"/>
        <v>23.33</v>
      </c>
      <c r="BP25" s="139">
        <f t="shared" si="25"/>
        <v>2.240000000000002</v>
      </c>
      <c r="BQ25" s="139">
        <f t="shared" si="26"/>
        <v>2.240000000000002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1010</v>
      </c>
      <c r="G26" s="16">
        <f>'[3]28'!G28</f>
        <v>0</v>
      </c>
      <c r="H26" s="17">
        <f t="shared" si="27"/>
        <v>1330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23.33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23.33</v>
      </c>
      <c r="AE26" s="8">
        <f t="shared" si="11"/>
        <v>23.33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23.33</v>
      </c>
      <c r="AL26" s="8">
        <f t="shared" si="31"/>
        <v>223.34000000000003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223.34000000000003</v>
      </c>
      <c r="AT26" s="8">
        <v>25.57</v>
      </c>
      <c r="AU26" s="8">
        <v>25.57</v>
      </c>
      <c r="AW26" s="203">
        <v>23.33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23.33</v>
      </c>
      <c r="BD26" s="203">
        <v>23.33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23.33</v>
      </c>
      <c r="BL26" s="8">
        <f t="shared" si="21"/>
        <v>25.57</v>
      </c>
      <c r="BM26" s="8">
        <f t="shared" si="22"/>
        <v>25.57</v>
      </c>
      <c r="BN26" s="8">
        <f t="shared" si="23"/>
        <v>23.33</v>
      </c>
      <c r="BO26" s="8">
        <f t="shared" si="24"/>
        <v>23.33</v>
      </c>
      <c r="BP26" s="139">
        <f t="shared" si="25"/>
        <v>2.240000000000002</v>
      </c>
      <c r="BQ26" s="139">
        <f t="shared" si="26"/>
        <v>2.240000000000002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1010</v>
      </c>
      <c r="G27" s="16">
        <f>'[3]28'!G29</f>
        <v>0</v>
      </c>
      <c r="H27" s="17">
        <f t="shared" si="27"/>
        <v>1330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15.39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222.61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222.61</v>
      </c>
      <c r="AT27" s="8">
        <v>30.94</v>
      </c>
      <c r="AU27" s="8">
        <v>30.94</v>
      </c>
      <c r="AW27" s="203">
        <v>15.39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15.39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30.94</v>
      </c>
      <c r="BM27" s="8">
        <f t="shared" si="22"/>
        <v>30.94</v>
      </c>
      <c r="BN27" s="8">
        <f t="shared" si="23"/>
        <v>15.39</v>
      </c>
      <c r="BO27" s="8">
        <f t="shared" si="24"/>
        <v>32</v>
      </c>
      <c r="BP27" s="139">
        <f t="shared" si="25"/>
        <v>15.55</v>
      </c>
      <c r="BQ27" s="139">
        <f t="shared" si="26"/>
        <v>-1.0599999999999987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1010</v>
      </c>
      <c r="G28" s="16">
        <f>'[3]28'!G30</f>
        <v>0</v>
      </c>
      <c r="H28" s="17">
        <f t="shared" si="27"/>
        <v>1330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15.39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222.61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222.61</v>
      </c>
      <c r="AT28" s="8">
        <v>30.94</v>
      </c>
      <c r="AU28" s="8">
        <v>30.94</v>
      </c>
      <c r="AW28" s="203">
        <v>15.39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15.39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30.94</v>
      </c>
      <c r="BM28" s="8">
        <f t="shared" si="22"/>
        <v>30.94</v>
      </c>
      <c r="BN28" s="8">
        <f t="shared" si="23"/>
        <v>15.39</v>
      </c>
      <c r="BO28" s="8">
        <f t="shared" si="24"/>
        <v>32</v>
      </c>
      <c r="BP28" s="139">
        <f t="shared" si="25"/>
        <v>15.55</v>
      </c>
      <c r="BQ28" s="139">
        <f t="shared" si="26"/>
        <v>-1.0599999999999987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1010</v>
      </c>
      <c r="G29" s="16">
        <f>'[3]28'!G31</f>
        <v>0</v>
      </c>
      <c r="H29" s="17">
        <f t="shared" si="27"/>
        <v>1330</v>
      </c>
      <c r="I29" s="15">
        <f>'[3]28'!J31</f>
        <v>286.61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286.61</v>
      </c>
      <c r="P29" s="18">
        <f>frq!C29</f>
        <v>1</v>
      </c>
      <c r="Q29" s="15">
        <f t="shared" si="29"/>
        <v>286.61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286.61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222.61</v>
      </c>
      <c r="AT29" s="8">
        <v>30.94</v>
      </c>
      <c r="AU29" s="8">
        <v>30.94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30.94</v>
      </c>
      <c r="BM29" s="8">
        <f t="shared" si="22"/>
        <v>30.94</v>
      </c>
      <c r="BN29" s="8">
        <f t="shared" si="23"/>
        <v>32</v>
      </c>
      <c r="BO29" s="8">
        <f t="shared" si="24"/>
        <v>32</v>
      </c>
      <c r="BP29" s="139">
        <f t="shared" si="25"/>
        <v>-1.0599999999999987</v>
      </c>
      <c r="BQ29" s="139">
        <f t="shared" si="26"/>
        <v>-1.0599999999999987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1010</v>
      </c>
      <c r="G30" s="16">
        <f>'[3]28'!G32</f>
        <v>0</v>
      </c>
      <c r="H30" s="17">
        <f t="shared" si="27"/>
        <v>1330</v>
      </c>
      <c r="I30" s="15">
        <f>'[3]28'!J32</f>
        <v>286.61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286.61</v>
      </c>
      <c r="P30" s="18">
        <f>frq!C30</f>
        <v>1</v>
      </c>
      <c r="Q30" s="15">
        <f t="shared" si="29"/>
        <v>286.61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286.61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222.61</v>
      </c>
      <c r="AT30" s="8">
        <v>30.94</v>
      </c>
      <c r="AU30" s="8">
        <v>30.94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30.94</v>
      </c>
      <c r="BM30" s="8">
        <f t="shared" si="22"/>
        <v>30.94</v>
      </c>
      <c r="BN30" s="8">
        <f t="shared" si="23"/>
        <v>32</v>
      </c>
      <c r="BO30" s="8">
        <f t="shared" si="24"/>
        <v>32</v>
      </c>
      <c r="BP30" s="139">
        <f t="shared" si="25"/>
        <v>-1.0599999999999987</v>
      </c>
      <c r="BQ30" s="139">
        <f t="shared" si="26"/>
        <v>-1.0599999999999987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1010</v>
      </c>
      <c r="G31" s="16">
        <f>'[3]28'!G33</f>
        <v>0</v>
      </c>
      <c r="H31" s="17">
        <f t="shared" si="27"/>
        <v>1330</v>
      </c>
      <c r="I31" s="15">
        <f>'[3]28'!J33</f>
        <v>286.61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286.61</v>
      </c>
      <c r="P31" s="18">
        <f>frq!C31</f>
        <v>1</v>
      </c>
      <c r="Q31" s="15">
        <f t="shared" si="29"/>
        <v>286.61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286.61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222.61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222.61</v>
      </c>
      <c r="AT31" s="8">
        <v>30.94</v>
      </c>
      <c r="AU31" s="8">
        <v>30.94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30.94</v>
      </c>
      <c r="BM31" s="8">
        <f t="shared" si="22"/>
        <v>30.94</v>
      </c>
      <c r="BN31" s="8">
        <f t="shared" si="23"/>
        <v>32</v>
      </c>
      <c r="BO31" s="8">
        <f t="shared" si="24"/>
        <v>32</v>
      </c>
      <c r="BP31" s="139">
        <f t="shared" si="25"/>
        <v>-1.0599999999999987</v>
      </c>
      <c r="BQ31" s="139">
        <f t="shared" si="26"/>
        <v>-1.0599999999999987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1010</v>
      </c>
      <c r="G32" s="16">
        <f>'[3]28'!G34</f>
        <v>0</v>
      </c>
      <c r="H32" s="17">
        <f t="shared" si="27"/>
        <v>1330</v>
      </c>
      <c r="I32" s="15">
        <f>'[3]28'!J34</f>
        <v>286.61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286.61</v>
      </c>
      <c r="P32" s="18">
        <f>frq!C32</f>
        <v>1</v>
      </c>
      <c r="Q32" s="15">
        <f t="shared" si="29"/>
        <v>286.61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286.61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222.61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222.61</v>
      </c>
      <c r="AT32" s="8">
        <v>30.94</v>
      </c>
      <c r="AU32" s="8">
        <v>30.94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30.94</v>
      </c>
      <c r="BM32" s="8">
        <f t="shared" si="22"/>
        <v>30.94</v>
      </c>
      <c r="BN32" s="8">
        <f t="shared" si="23"/>
        <v>32</v>
      </c>
      <c r="BO32" s="8">
        <f t="shared" si="24"/>
        <v>32</v>
      </c>
      <c r="BP32" s="139">
        <f t="shared" si="25"/>
        <v>-1.0599999999999987</v>
      </c>
      <c r="BQ32" s="139">
        <f t="shared" si="26"/>
        <v>-1.0599999999999987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1010</v>
      </c>
      <c r="G33" s="16">
        <f>'[3]28'!G35</f>
        <v>0</v>
      </c>
      <c r="H33" s="17">
        <f t="shared" si="27"/>
        <v>1330</v>
      </c>
      <c r="I33" s="15">
        <f>'[3]28'!J35</f>
        <v>286.61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286.61</v>
      </c>
      <c r="P33" s="18">
        <f>frq!C33</f>
        <v>1</v>
      </c>
      <c r="Q33" s="15">
        <f t="shared" si="29"/>
        <v>286.61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286.61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222.61</v>
      </c>
      <c r="AT33" s="8">
        <v>30.94</v>
      </c>
      <c r="AU33" s="8">
        <v>30.94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30.94</v>
      </c>
      <c r="BM33" s="8">
        <f t="shared" si="22"/>
        <v>30.94</v>
      </c>
      <c r="BN33" s="8">
        <f t="shared" si="23"/>
        <v>32</v>
      </c>
      <c r="BO33" s="8">
        <f t="shared" si="24"/>
        <v>32</v>
      </c>
      <c r="BP33" s="139">
        <f t="shared" si="25"/>
        <v>-1.0599999999999987</v>
      </c>
      <c r="BQ33" s="139">
        <f t="shared" si="26"/>
        <v>-1.0599999999999987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1010</v>
      </c>
      <c r="G34" s="16">
        <f>'[3]28'!G36</f>
        <v>0</v>
      </c>
      <c r="H34" s="17">
        <f t="shared" si="27"/>
        <v>1330</v>
      </c>
      <c r="I34" s="15">
        <f>'[3]28'!J36</f>
        <v>286.61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286.61</v>
      </c>
      <c r="P34" s="18">
        <f>frq!C34</f>
        <v>1</v>
      </c>
      <c r="Q34" s="15">
        <f t="shared" si="29"/>
        <v>286.61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286.61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222.61</v>
      </c>
      <c r="AT34" s="8">
        <v>30.94</v>
      </c>
      <c r="AU34" s="8">
        <v>30.94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30.94</v>
      </c>
      <c r="BM34" s="8">
        <f t="shared" si="22"/>
        <v>30.94</v>
      </c>
      <c r="BN34" s="8">
        <f t="shared" si="23"/>
        <v>32</v>
      </c>
      <c r="BO34" s="8">
        <f t="shared" si="24"/>
        <v>32</v>
      </c>
      <c r="BP34" s="139">
        <f t="shared" si="25"/>
        <v>-1.0599999999999987</v>
      </c>
      <c r="BQ34" s="139">
        <f t="shared" si="26"/>
        <v>-1.0599999999999987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1010</v>
      </c>
      <c r="G35" s="16">
        <f>'[3]28'!G37</f>
        <v>0</v>
      </c>
      <c r="H35" s="17">
        <f t="shared" si="27"/>
        <v>1330</v>
      </c>
      <c r="I35" s="15">
        <f>'[3]28'!J37</f>
        <v>286.61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286.61</v>
      </c>
      <c r="P35" s="18">
        <f>frq!C35</f>
        <v>1</v>
      </c>
      <c r="Q35" s="15">
        <f t="shared" si="29"/>
        <v>286.61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286.61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222.61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222.61</v>
      </c>
      <c r="AT35" s="8">
        <v>30.94</v>
      </c>
      <c r="AU35" s="8">
        <v>30.94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30.94</v>
      </c>
      <c r="BM35" s="8">
        <f t="shared" si="22"/>
        <v>30.94</v>
      </c>
      <c r="BN35" s="8">
        <f t="shared" si="23"/>
        <v>32</v>
      </c>
      <c r="BO35" s="8">
        <f t="shared" si="24"/>
        <v>32</v>
      </c>
      <c r="BP35" s="139">
        <f t="shared" si="25"/>
        <v>-1.0599999999999987</v>
      </c>
      <c r="BQ35" s="139">
        <f t="shared" si="26"/>
        <v>-1.0599999999999987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1010</v>
      </c>
      <c r="G36" s="16">
        <f>'[3]28'!G38</f>
        <v>0</v>
      </c>
      <c r="H36" s="17">
        <f t="shared" si="27"/>
        <v>1330</v>
      </c>
      <c r="I36" s="15">
        <f>'[3]28'!J38</f>
        <v>286.61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286.61</v>
      </c>
      <c r="P36" s="18">
        <f>frq!C36</f>
        <v>1</v>
      </c>
      <c r="Q36" s="15">
        <f t="shared" si="29"/>
        <v>286.61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286.61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222.61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222.61</v>
      </c>
      <c r="AT36" s="8">
        <v>30.94</v>
      </c>
      <c r="AU36" s="8">
        <v>30.94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30.94</v>
      </c>
      <c r="BM36" s="8">
        <f t="shared" si="22"/>
        <v>30.94</v>
      </c>
      <c r="BN36" s="8">
        <f t="shared" si="23"/>
        <v>32</v>
      </c>
      <c r="BO36" s="8">
        <f t="shared" si="24"/>
        <v>32</v>
      </c>
      <c r="BP36" s="139">
        <f t="shared" si="25"/>
        <v>-1.0599999999999987</v>
      </c>
      <c r="BQ36" s="139">
        <f t="shared" si="26"/>
        <v>-1.0599999999999987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1010</v>
      </c>
      <c r="G37" s="16">
        <f>'[3]28'!G39</f>
        <v>0</v>
      </c>
      <c r="H37" s="17">
        <f t="shared" si="27"/>
        <v>1330</v>
      </c>
      <c r="I37" s="15">
        <f>'[3]28'!J39</f>
        <v>286.61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286.61</v>
      </c>
      <c r="P37" s="18">
        <f>frq!C37</f>
        <v>1</v>
      </c>
      <c r="Q37" s="15">
        <f t="shared" si="29"/>
        <v>286.61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286.61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222.61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222.61</v>
      </c>
      <c r="AT37" s="8">
        <v>30.94</v>
      </c>
      <c r="AU37" s="8">
        <v>30.94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30.94</v>
      </c>
      <c r="BM37" s="8">
        <f t="shared" si="22"/>
        <v>30.94</v>
      </c>
      <c r="BN37" s="8">
        <f t="shared" si="23"/>
        <v>32</v>
      </c>
      <c r="BO37" s="8">
        <f t="shared" si="24"/>
        <v>32</v>
      </c>
      <c r="BP37" s="139">
        <f t="shared" si="25"/>
        <v>-1.0599999999999987</v>
      </c>
      <c r="BQ37" s="139">
        <f t="shared" si="26"/>
        <v>-1.0599999999999987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1010</v>
      </c>
      <c r="G38" s="16">
        <f>'[3]28'!G40</f>
        <v>0</v>
      </c>
      <c r="H38" s="17">
        <f t="shared" si="27"/>
        <v>1330</v>
      </c>
      <c r="I38" s="15">
        <f>'[3]28'!J40</f>
        <v>286.61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286.61</v>
      </c>
      <c r="P38" s="18">
        <f>frq!C38</f>
        <v>1</v>
      </c>
      <c r="Q38" s="15">
        <f t="shared" si="29"/>
        <v>286.61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286.61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222.61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222.61</v>
      </c>
      <c r="AT38" s="8">
        <v>30.94</v>
      </c>
      <c r="AU38" s="8">
        <v>30.94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30.94</v>
      </c>
      <c r="BM38" s="8">
        <f t="shared" si="22"/>
        <v>30.94</v>
      </c>
      <c r="BN38" s="8">
        <f t="shared" si="23"/>
        <v>32</v>
      </c>
      <c r="BO38" s="8">
        <f t="shared" si="24"/>
        <v>32</v>
      </c>
      <c r="BP38" s="139">
        <f t="shared" si="25"/>
        <v>-1.0599999999999987</v>
      </c>
      <c r="BQ38" s="139">
        <f t="shared" si="26"/>
        <v>-1.0599999999999987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1010</v>
      </c>
      <c r="G39" s="16">
        <f>'[3]28'!G41</f>
        <v>0</v>
      </c>
      <c r="H39" s="17">
        <f t="shared" si="27"/>
        <v>1330</v>
      </c>
      <c r="I39" s="15">
        <f>'[3]28'!J41</f>
        <v>271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271</v>
      </c>
      <c r="P39" s="18">
        <f>frq!C39</f>
        <v>1</v>
      </c>
      <c r="Q39" s="15">
        <f t="shared" si="29"/>
        <v>271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207</v>
      </c>
      <c r="AT39" s="8">
        <v>30.94</v>
      </c>
      <c r="AU39" s="8">
        <v>30.94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30.94</v>
      </c>
      <c r="BM39" s="8">
        <f t="shared" si="22"/>
        <v>30.94</v>
      </c>
      <c r="BN39" s="8">
        <f t="shared" si="23"/>
        <v>32</v>
      </c>
      <c r="BO39" s="8">
        <f t="shared" si="24"/>
        <v>32</v>
      </c>
      <c r="BP39" s="139">
        <f t="shared" si="25"/>
        <v>-1.0599999999999987</v>
      </c>
      <c r="BQ39" s="139">
        <f t="shared" si="26"/>
        <v>-1.0599999999999987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1010</v>
      </c>
      <c r="G40" s="16">
        <f>'[3]28'!G42</f>
        <v>0</v>
      </c>
      <c r="H40" s="17">
        <f t="shared" si="27"/>
        <v>1330</v>
      </c>
      <c r="I40" s="15">
        <f>'[3]28'!J42</f>
        <v>271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271</v>
      </c>
      <c r="P40" s="18">
        <f>frq!C40</f>
        <v>1</v>
      </c>
      <c r="Q40" s="15">
        <f t="shared" si="29"/>
        <v>271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207</v>
      </c>
      <c r="AT40" s="8">
        <v>30.94</v>
      </c>
      <c r="AU40" s="8">
        <v>30.94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30.94</v>
      </c>
      <c r="BM40" s="8">
        <f t="shared" si="22"/>
        <v>30.94</v>
      </c>
      <c r="BN40" s="8">
        <f t="shared" si="23"/>
        <v>32</v>
      </c>
      <c r="BO40" s="8">
        <f t="shared" si="24"/>
        <v>32</v>
      </c>
      <c r="BP40" s="139">
        <f t="shared" si="25"/>
        <v>-1.0599999999999987</v>
      </c>
      <c r="BQ40" s="139">
        <f t="shared" si="26"/>
        <v>-1.0599999999999987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1010</v>
      </c>
      <c r="G41" s="16">
        <f>'[3]28'!G43</f>
        <v>0</v>
      </c>
      <c r="H41" s="17">
        <f t="shared" si="27"/>
        <v>1330</v>
      </c>
      <c r="I41" s="15">
        <f>'[3]28'!J43</f>
        <v>271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271</v>
      </c>
      <c r="P41" s="18">
        <f>frq!C41</f>
        <v>1</v>
      </c>
      <c r="Q41" s="15">
        <f t="shared" si="29"/>
        <v>271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207</v>
      </c>
      <c r="AT41" s="8">
        <v>30.94</v>
      </c>
      <c r="AU41" s="8">
        <v>30.94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30.94</v>
      </c>
      <c r="BM41" s="8">
        <f t="shared" si="22"/>
        <v>30.94</v>
      </c>
      <c r="BN41" s="8">
        <f t="shared" si="23"/>
        <v>32</v>
      </c>
      <c r="BO41" s="8">
        <f t="shared" si="24"/>
        <v>32</v>
      </c>
      <c r="BP41" s="139">
        <f t="shared" si="25"/>
        <v>-1.0599999999999987</v>
      </c>
      <c r="BQ41" s="139">
        <f t="shared" si="26"/>
        <v>-1.0599999999999987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1010</v>
      </c>
      <c r="G42" s="16">
        <f>'[3]28'!G44</f>
        <v>0</v>
      </c>
      <c r="H42" s="17">
        <f t="shared" si="27"/>
        <v>1330</v>
      </c>
      <c r="I42" s="15">
        <f>'[3]28'!J44</f>
        <v>271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271</v>
      </c>
      <c r="P42" s="18">
        <f>frq!C42</f>
        <v>1</v>
      </c>
      <c r="Q42" s="15">
        <f t="shared" si="29"/>
        <v>271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207</v>
      </c>
      <c r="AT42" s="8">
        <v>30.94</v>
      </c>
      <c r="AU42" s="8">
        <v>30.94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30.94</v>
      </c>
      <c r="BM42" s="8">
        <f t="shared" si="22"/>
        <v>30.94</v>
      </c>
      <c r="BN42" s="8">
        <f t="shared" si="23"/>
        <v>32</v>
      </c>
      <c r="BO42" s="8">
        <f t="shared" si="24"/>
        <v>32</v>
      </c>
      <c r="BP42" s="139">
        <f t="shared" si="25"/>
        <v>-1.0599999999999987</v>
      </c>
      <c r="BQ42" s="139">
        <f t="shared" si="26"/>
        <v>-1.0599999999999987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990</v>
      </c>
      <c r="G43" s="16">
        <f>'[3]28'!G45</f>
        <v>0</v>
      </c>
      <c r="H43" s="17">
        <f t="shared" si="27"/>
        <v>1310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25.33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25.33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212.67000000000002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212.67000000000002</v>
      </c>
      <c r="AT43" s="8">
        <v>24.49</v>
      </c>
      <c r="AU43" s="8">
        <v>30.94</v>
      </c>
      <c r="AW43" s="203">
        <v>25.33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25.33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24.49</v>
      </c>
      <c r="BM43" s="8">
        <f t="shared" si="22"/>
        <v>30.94</v>
      </c>
      <c r="BN43" s="8">
        <f t="shared" si="23"/>
        <v>25.33</v>
      </c>
      <c r="BO43" s="8">
        <f t="shared" si="24"/>
        <v>32</v>
      </c>
      <c r="BP43" s="139">
        <f t="shared" si="25"/>
        <v>-0.83999999999999986</v>
      </c>
      <c r="BQ43" s="139">
        <f t="shared" si="26"/>
        <v>-1.0599999999999987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990</v>
      </c>
      <c r="G44" s="16">
        <f>'[3]28'!G46</f>
        <v>0</v>
      </c>
      <c r="H44" s="17">
        <f t="shared" si="27"/>
        <v>1310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25.33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25.33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212.67000000000002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212.67000000000002</v>
      </c>
      <c r="AT44" s="8">
        <v>24.49</v>
      </c>
      <c r="AU44" s="8">
        <v>30.94</v>
      </c>
      <c r="AW44" s="203">
        <v>25.33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25.33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24.49</v>
      </c>
      <c r="BM44" s="8">
        <f t="shared" si="22"/>
        <v>30.94</v>
      </c>
      <c r="BN44" s="8">
        <f t="shared" si="23"/>
        <v>25.33</v>
      </c>
      <c r="BO44" s="8">
        <f t="shared" si="24"/>
        <v>32</v>
      </c>
      <c r="BP44" s="139">
        <f t="shared" si="25"/>
        <v>-0.83999999999999986</v>
      </c>
      <c r="BQ44" s="139">
        <f t="shared" si="26"/>
        <v>-1.0599999999999987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990</v>
      </c>
      <c r="G45" s="16">
        <f>'[3]28'!G47</f>
        <v>0</v>
      </c>
      <c r="H45" s="17">
        <f t="shared" si="27"/>
        <v>1310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25.33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25.33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212.67000000000002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212.67000000000002</v>
      </c>
      <c r="AT45" s="8">
        <v>24.49</v>
      </c>
      <c r="AU45" s="8">
        <v>30.94</v>
      </c>
      <c r="AW45" s="203">
        <v>25.33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25.33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24.49</v>
      </c>
      <c r="BM45" s="8">
        <f t="shared" si="22"/>
        <v>30.94</v>
      </c>
      <c r="BN45" s="8">
        <f t="shared" si="23"/>
        <v>25.33</v>
      </c>
      <c r="BO45" s="8">
        <f t="shared" si="24"/>
        <v>32</v>
      </c>
      <c r="BP45" s="139">
        <f t="shared" si="25"/>
        <v>-0.83999999999999986</v>
      </c>
      <c r="BQ45" s="139">
        <f t="shared" si="26"/>
        <v>-1.0599999999999987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990</v>
      </c>
      <c r="G46" s="16">
        <f>'[3]28'!G48</f>
        <v>0</v>
      </c>
      <c r="H46" s="17">
        <f t="shared" si="27"/>
        <v>1310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25.33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25.33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212.67000000000002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212.67000000000002</v>
      </c>
      <c r="AT46" s="8">
        <v>24.49</v>
      </c>
      <c r="AU46" s="8">
        <v>30.94</v>
      </c>
      <c r="AW46" s="203">
        <v>25.33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25.33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24.49</v>
      </c>
      <c r="BM46" s="8">
        <f t="shared" si="22"/>
        <v>30.94</v>
      </c>
      <c r="BN46" s="8">
        <f t="shared" si="23"/>
        <v>25.33</v>
      </c>
      <c r="BO46" s="8">
        <f t="shared" si="24"/>
        <v>32</v>
      </c>
      <c r="BP46" s="139">
        <f t="shared" si="25"/>
        <v>-0.83999999999999986</v>
      </c>
      <c r="BQ46" s="139">
        <f t="shared" si="26"/>
        <v>-1.0599999999999987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990</v>
      </c>
      <c r="G47" s="16">
        <f>'[3]28'!G49</f>
        <v>0</v>
      </c>
      <c r="H47" s="17">
        <f t="shared" si="27"/>
        <v>1310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25.33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25.33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212.67000000000002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212.67000000000002</v>
      </c>
      <c r="AT47" s="8">
        <v>24.49</v>
      </c>
      <c r="AU47" s="8">
        <v>30.94</v>
      </c>
      <c r="AW47" s="203">
        <v>25.33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25.33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24.49</v>
      </c>
      <c r="BM47" s="8">
        <f t="shared" si="22"/>
        <v>30.94</v>
      </c>
      <c r="BN47" s="8">
        <f t="shared" si="23"/>
        <v>25.33</v>
      </c>
      <c r="BO47" s="8">
        <f t="shared" si="24"/>
        <v>32</v>
      </c>
      <c r="BP47" s="139">
        <f t="shared" si="25"/>
        <v>-0.83999999999999986</v>
      </c>
      <c r="BQ47" s="139">
        <f t="shared" si="26"/>
        <v>-1.0599999999999987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990</v>
      </c>
      <c r="G48" s="16">
        <f>'[3]28'!G50</f>
        <v>0</v>
      </c>
      <c r="H48" s="17">
        <f t="shared" si="27"/>
        <v>1310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25.33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25.33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212.67000000000002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212.67000000000002</v>
      </c>
      <c r="AT48" s="8">
        <v>24.49</v>
      </c>
      <c r="AU48" s="8">
        <v>30.94</v>
      </c>
      <c r="AW48" s="203">
        <v>25.33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25.33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24.49</v>
      </c>
      <c r="BM48" s="8">
        <f t="shared" si="22"/>
        <v>30.94</v>
      </c>
      <c r="BN48" s="8">
        <f t="shared" si="23"/>
        <v>25.33</v>
      </c>
      <c r="BO48" s="8">
        <f t="shared" si="24"/>
        <v>32</v>
      </c>
      <c r="BP48" s="139">
        <f t="shared" si="25"/>
        <v>-0.83999999999999986</v>
      </c>
      <c r="BQ48" s="139">
        <f t="shared" si="26"/>
        <v>-1.0599999999999987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990</v>
      </c>
      <c r="G49" s="16">
        <f>'[3]28'!G51</f>
        <v>0</v>
      </c>
      <c r="H49" s="17">
        <f t="shared" si="27"/>
        <v>1310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25.57</v>
      </c>
      <c r="AU49" s="8">
        <v>25.57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25.57</v>
      </c>
      <c r="BM49" s="8">
        <f t="shared" si="22"/>
        <v>25.57</v>
      </c>
      <c r="BN49" s="8">
        <f t="shared" si="23"/>
        <v>26.44</v>
      </c>
      <c r="BO49" s="8">
        <f t="shared" si="24"/>
        <v>26.44</v>
      </c>
      <c r="BP49" s="139">
        <f t="shared" si="25"/>
        <v>-0.87000000000000099</v>
      </c>
      <c r="BQ49" s="139">
        <f t="shared" si="26"/>
        <v>-0.87000000000000099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990</v>
      </c>
      <c r="G50" s="16">
        <f>'[3]28'!G52</f>
        <v>0</v>
      </c>
      <c r="H50" s="17">
        <f t="shared" si="27"/>
        <v>1310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25.57</v>
      </c>
      <c r="AU50" s="8">
        <v>25.57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25.57</v>
      </c>
      <c r="BM50" s="8">
        <f t="shared" si="22"/>
        <v>25.57</v>
      </c>
      <c r="BN50" s="8">
        <f t="shared" si="23"/>
        <v>26.44</v>
      </c>
      <c r="BO50" s="8">
        <f t="shared" si="24"/>
        <v>26.44</v>
      </c>
      <c r="BP50" s="139">
        <f t="shared" si="25"/>
        <v>-0.87000000000000099</v>
      </c>
      <c r="BQ50" s="139">
        <f t="shared" si="26"/>
        <v>-0.87000000000000099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990</v>
      </c>
      <c r="G51" s="16">
        <f>'[3]28'!G53</f>
        <v>0</v>
      </c>
      <c r="H51" s="17">
        <f t="shared" si="27"/>
        <v>1310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25.57</v>
      </c>
      <c r="AU51" s="8">
        <v>24.49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25.57</v>
      </c>
      <c r="BM51" s="8">
        <f t="shared" si="22"/>
        <v>24.49</v>
      </c>
      <c r="BN51" s="8">
        <f t="shared" si="23"/>
        <v>26.44</v>
      </c>
      <c r="BO51" s="8">
        <f t="shared" si="24"/>
        <v>26.44</v>
      </c>
      <c r="BP51" s="139">
        <f t="shared" si="25"/>
        <v>-0.87000000000000099</v>
      </c>
      <c r="BQ51" s="139">
        <f t="shared" si="26"/>
        <v>-1.9500000000000028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990</v>
      </c>
      <c r="G52" s="16">
        <f>'[3]28'!G54</f>
        <v>0</v>
      </c>
      <c r="H52" s="17">
        <f t="shared" si="27"/>
        <v>1310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25.57</v>
      </c>
      <c r="AU52" s="8">
        <v>24.49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25.57</v>
      </c>
      <c r="BM52" s="8">
        <f t="shared" si="22"/>
        <v>24.49</v>
      </c>
      <c r="BN52" s="8">
        <f t="shared" si="23"/>
        <v>26.44</v>
      </c>
      <c r="BO52" s="8">
        <f t="shared" si="24"/>
        <v>26.44</v>
      </c>
      <c r="BP52" s="139">
        <f t="shared" si="25"/>
        <v>-0.87000000000000099</v>
      </c>
      <c r="BQ52" s="139">
        <f t="shared" si="26"/>
        <v>-1.9500000000000028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990</v>
      </c>
      <c r="G53" s="16">
        <f>'[3]28'!G55</f>
        <v>0</v>
      </c>
      <c r="H53" s="17">
        <f t="shared" si="27"/>
        <v>1310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25.57</v>
      </c>
      <c r="AU53" s="8">
        <v>25.57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25.57</v>
      </c>
      <c r="BM53" s="8">
        <f t="shared" si="22"/>
        <v>25.57</v>
      </c>
      <c r="BN53" s="8">
        <f t="shared" si="23"/>
        <v>26.44</v>
      </c>
      <c r="BO53" s="8">
        <f t="shared" si="24"/>
        <v>26.44</v>
      </c>
      <c r="BP53" s="139">
        <f t="shared" si="25"/>
        <v>-0.87000000000000099</v>
      </c>
      <c r="BQ53" s="139">
        <f t="shared" si="26"/>
        <v>-0.87000000000000099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990</v>
      </c>
      <c r="G54" s="16">
        <f>'[3]28'!G56</f>
        <v>0</v>
      </c>
      <c r="H54" s="17">
        <f t="shared" si="27"/>
        <v>1310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25.57</v>
      </c>
      <c r="AU54" s="8">
        <v>25.57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25.57</v>
      </c>
      <c r="BM54" s="8">
        <f t="shared" si="22"/>
        <v>25.57</v>
      </c>
      <c r="BN54" s="8">
        <f t="shared" si="23"/>
        <v>26.44</v>
      </c>
      <c r="BO54" s="8">
        <f t="shared" si="24"/>
        <v>26.44</v>
      </c>
      <c r="BP54" s="139">
        <f t="shared" si="25"/>
        <v>-0.87000000000000099</v>
      </c>
      <c r="BQ54" s="139">
        <f t="shared" si="26"/>
        <v>-0.87000000000000099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990</v>
      </c>
      <c r="G55" s="16">
        <f>'[3]28'!G57</f>
        <v>0</v>
      </c>
      <c r="H55" s="17">
        <f t="shared" si="27"/>
        <v>1310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25.57</v>
      </c>
      <c r="AU55" s="8">
        <v>25.57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25.57</v>
      </c>
      <c r="BM55" s="8">
        <f t="shared" si="22"/>
        <v>25.57</v>
      </c>
      <c r="BN55" s="8">
        <f t="shared" si="23"/>
        <v>26.44</v>
      </c>
      <c r="BO55" s="8">
        <f t="shared" si="24"/>
        <v>26.44</v>
      </c>
      <c r="BP55" s="139">
        <f t="shared" si="25"/>
        <v>-0.87000000000000099</v>
      </c>
      <c r="BQ55" s="139">
        <f t="shared" si="26"/>
        <v>-0.87000000000000099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990</v>
      </c>
      <c r="G56" s="16">
        <f>'[3]28'!G58</f>
        <v>0</v>
      </c>
      <c r="H56" s="17">
        <f t="shared" si="27"/>
        <v>1310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25.57</v>
      </c>
      <c r="AU56" s="8">
        <v>25.57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25.57</v>
      </c>
      <c r="BM56" s="8">
        <f t="shared" si="22"/>
        <v>25.57</v>
      </c>
      <c r="BN56" s="8">
        <f t="shared" si="23"/>
        <v>26.44</v>
      </c>
      <c r="BO56" s="8">
        <f t="shared" si="24"/>
        <v>26.44</v>
      </c>
      <c r="BP56" s="139">
        <f t="shared" si="25"/>
        <v>-0.87000000000000099</v>
      </c>
      <c r="BQ56" s="139">
        <f t="shared" si="26"/>
        <v>-0.87000000000000099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990</v>
      </c>
      <c r="G57" s="16">
        <f>'[3]28'!G59</f>
        <v>0</v>
      </c>
      <c r="H57" s="17">
        <f t="shared" si="27"/>
        <v>1310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25.57</v>
      </c>
      <c r="AU57" s="8">
        <v>25.57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25.57</v>
      </c>
      <c r="BM57" s="8">
        <f t="shared" si="22"/>
        <v>25.57</v>
      </c>
      <c r="BN57" s="8">
        <f t="shared" si="23"/>
        <v>26.44</v>
      </c>
      <c r="BO57" s="8">
        <f t="shared" si="24"/>
        <v>26.44</v>
      </c>
      <c r="BP57" s="139">
        <f t="shared" si="25"/>
        <v>-0.87000000000000099</v>
      </c>
      <c r="BQ57" s="139">
        <f t="shared" si="26"/>
        <v>-0.87000000000000099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990</v>
      </c>
      <c r="G58" s="16">
        <f>'[3]28'!G60</f>
        <v>0</v>
      </c>
      <c r="H58" s="17">
        <f t="shared" si="27"/>
        <v>1310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25.57</v>
      </c>
      <c r="AU58" s="8">
        <v>25.57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25.57</v>
      </c>
      <c r="BM58" s="8">
        <f t="shared" si="22"/>
        <v>25.57</v>
      </c>
      <c r="BN58" s="8">
        <f t="shared" si="23"/>
        <v>26.44</v>
      </c>
      <c r="BO58" s="8">
        <f t="shared" si="24"/>
        <v>26.44</v>
      </c>
      <c r="BP58" s="139">
        <f t="shared" si="25"/>
        <v>-0.87000000000000099</v>
      </c>
      <c r="BQ58" s="139">
        <f t="shared" si="26"/>
        <v>-0.87000000000000099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990</v>
      </c>
      <c r="G59" s="16">
        <f>'[3]28'!G61</f>
        <v>0</v>
      </c>
      <c r="H59" s="17">
        <f t="shared" si="27"/>
        <v>1310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25.57</v>
      </c>
      <c r="AU59" s="8">
        <v>25.57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25.57</v>
      </c>
      <c r="BM59" s="8">
        <f t="shared" si="22"/>
        <v>25.57</v>
      </c>
      <c r="BN59" s="8">
        <f t="shared" si="23"/>
        <v>26.44</v>
      </c>
      <c r="BO59" s="8">
        <f t="shared" si="24"/>
        <v>26.44</v>
      </c>
      <c r="BP59" s="139">
        <f t="shared" si="25"/>
        <v>-0.87000000000000099</v>
      </c>
      <c r="BQ59" s="139">
        <f t="shared" si="26"/>
        <v>-0.87000000000000099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990</v>
      </c>
      <c r="G60" s="16">
        <f>'[3]28'!G62</f>
        <v>0</v>
      </c>
      <c r="H60" s="17">
        <f t="shared" si="27"/>
        <v>1310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25.57</v>
      </c>
      <c r="AU60" s="8">
        <v>25.57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25.57</v>
      </c>
      <c r="BM60" s="8">
        <f t="shared" si="22"/>
        <v>25.57</v>
      </c>
      <c r="BN60" s="8">
        <f t="shared" si="23"/>
        <v>26.44</v>
      </c>
      <c r="BO60" s="8">
        <f t="shared" si="24"/>
        <v>26.44</v>
      </c>
      <c r="BP60" s="139">
        <f t="shared" si="25"/>
        <v>-0.87000000000000099</v>
      </c>
      <c r="BQ60" s="139">
        <f t="shared" si="26"/>
        <v>-0.87000000000000099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990</v>
      </c>
      <c r="G61" s="16">
        <f>'[3]28'!G63</f>
        <v>0</v>
      </c>
      <c r="H61" s="17">
        <f t="shared" si="27"/>
        <v>1310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25.57</v>
      </c>
      <c r="AU61" s="8">
        <v>25.57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25.57</v>
      </c>
      <c r="BM61" s="8">
        <f t="shared" si="22"/>
        <v>25.57</v>
      </c>
      <c r="BN61" s="8">
        <f t="shared" si="23"/>
        <v>26.44</v>
      </c>
      <c r="BO61" s="8">
        <f t="shared" si="24"/>
        <v>26.44</v>
      </c>
      <c r="BP61" s="139">
        <f t="shared" si="25"/>
        <v>-0.87000000000000099</v>
      </c>
      <c r="BQ61" s="139">
        <f t="shared" si="26"/>
        <v>-0.87000000000000099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990</v>
      </c>
      <c r="G62" s="16">
        <f>'[3]28'!G64</f>
        <v>0</v>
      </c>
      <c r="H62" s="17">
        <f t="shared" si="27"/>
        <v>1310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25.57</v>
      </c>
      <c r="AU62" s="8">
        <v>25.57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25.57</v>
      </c>
      <c r="BM62" s="8">
        <f t="shared" si="22"/>
        <v>25.57</v>
      </c>
      <c r="BN62" s="8">
        <f t="shared" si="23"/>
        <v>26.44</v>
      </c>
      <c r="BO62" s="8">
        <f t="shared" si="24"/>
        <v>26.44</v>
      </c>
      <c r="BP62" s="139">
        <f t="shared" si="25"/>
        <v>-0.87000000000000099</v>
      </c>
      <c r="BQ62" s="139">
        <f t="shared" si="26"/>
        <v>-0.87000000000000099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990</v>
      </c>
      <c r="G63" s="16">
        <f>'[3]28'!G65</f>
        <v>0</v>
      </c>
      <c r="H63" s="17">
        <f t="shared" si="27"/>
        <v>1310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25.57</v>
      </c>
      <c r="AU63" s="8">
        <v>25.57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25.57</v>
      </c>
      <c r="BM63" s="8">
        <f t="shared" si="22"/>
        <v>25.57</v>
      </c>
      <c r="BN63" s="8">
        <f t="shared" si="23"/>
        <v>26.44</v>
      </c>
      <c r="BO63" s="8">
        <f t="shared" si="24"/>
        <v>26.44</v>
      </c>
      <c r="BP63" s="139">
        <f t="shared" si="25"/>
        <v>-0.87000000000000099</v>
      </c>
      <c r="BQ63" s="139">
        <f t="shared" si="26"/>
        <v>-0.87000000000000099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990</v>
      </c>
      <c r="G64" s="16">
        <f>'[3]28'!G66</f>
        <v>0</v>
      </c>
      <c r="H64" s="17">
        <f t="shared" si="27"/>
        <v>1310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25.57</v>
      </c>
      <c r="AU64" s="8">
        <v>25.57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25.57</v>
      </c>
      <c r="BM64" s="8">
        <f t="shared" si="22"/>
        <v>25.57</v>
      </c>
      <c r="BN64" s="8">
        <f t="shared" si="23"/>
        <v>26.44</v>
      </c>
      <c r="BO64" s="8">
        <f t="shared" si="24"/>
        <v>26.44</v>
      </c>
      <c r="BP64" s="139">
        <f t="shared" si="25"/>
        <v>-0.87000000000000099</v>
      </c>
      <c r="BQ64" s="139">
        <f t="shared" si="26"/>
        <v>-0.87000000000000099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990</v>
      </c>
      <c r="G65" s="16">
        <f>'[3]28'!G67</f>
        <v>0</v>
      </c>
      <c r="H65" s="17">
        <f t="shared" si="27"/>
        <v>1310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25.57</v>
      </c>
      <c r="AU65" s="8">
        <v>25.57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25.57</v>
      </c>
      <c r="BM65" s="8">
        <f t="shared" si="22"/>
        <v>25.57</v>
      </c>
      <c r="BN65" s="8">
        <f t="shared" si="23"/>
        <v>26.44</v>
      </c>
      <c r="BO65" s="8">
        <f t="shared" si="24"/>
        <v>26.44</v>
      </c>
      <c r="BP65" s="139">
        <f t="shared" si="25"/>
        <v>-0.87000000000000099</v>
      </c>
      <c r="BQ65" s="139">
        <f t="shared" si="26"/>
        <v>-0.87000000000000099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990</v>
      </c>
      <c r="G66" s="16">
        <f>'[3]28'!G68</f>
        <v>0</v>
      </c>
      <c r="H66" s="17">
        <f t="shared" si="27"/>
        <v>1310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25.57</v>
      </c>
      <c r="AU66" s="8">
        <v>25.57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25.57</v>
      </c>
      <c r="BM66" s="8">
        <f t="shared" si="22"/>
        <v>25.57</v>
      </c>
      <c r="BN66" s="8">
        <f t="shared" si="23"/>
        <v>26.44</v>
      </c>
      <c r="BO66" s="8">
        <f t="shared" si="24"/>
        <v>26.44</v>
      </c>
      <c r="BP66" s="139">
        <f t="shared" si="25"/>
        <v>-0.87000000000000099</v>
      </c>
      <c r="BQ66" s="139">
        <f t="shared" si="26"/>
        <v>-0.87000000000000099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990</v>
      </c>
      <c r="G67" s="16">
        <f>'[3]28'!G69</f>
        <v>0</v>
      </c>
      <c r="H67" s="17">
        <f t="shared" si="27"/>
        <v>1310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26.44</v>
      </c>
      <c r="AE67" s="8">
        <f t="shared" si="11"/>
        <v>26.44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26.44</v>
      </c>
      <c r="AL67" s="8">
        <f t="shared" si="35"/>
        <v>217.12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217.12</v>
      </c>
      <c r="AT67" s="8">
        <v>25.57</v>
      </c>
      <c r="AU67" s="8">
        <v>25.57</v>
      </c>
      <c r="AW67" s="203">
        <v>26.44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26.44</v>
      </c>
      <c r="BD67" s="203">
        <v>26.44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26.44</v>
      </c>
      <c r="BL67" s="8">
        <f t="shared" si="21"/>
        <v>25.57</v>
      </c>
      <c r="BM67" s="8">
        <f t="shared" si="22"/>
        <v>25.57</v>
      </c>
      <c r="BN67" s="8">
        <f t="shared" si="23"/>
        <v>26.44</v>
      </c>
      <c r="BO67" s="8">
        <f t="shared" si="24"/>
        <v>26.44</v>
      </c>
      <c r="BP67" s="139">
        <f t="shared" si="25"/>
        <v>-0.87000000000000099</v>
      </c>
      <c r="BQ67" s="139">
        <f t="shared" si="26"/>
        <v>-0.87000000000000099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990</v>
      </c>
      <c r="G68" s="16">
        <f>'[3]28'!G70</f>
        <v>0</v>
      </c>
      <c r="H68" s="17">
        <f t="shared" si="27"/>
        <v>1310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26.44</v>
      </c>
      <c r="AE68" s="8">
        <f t="shared" ref="AE68:AE98" si="43">BD68</f>
        <v>26.44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26.44</v>
      </c>
      <c r="AL68" s="8">
        <f t="shared" si="35"/>
        <v>217.12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217.12</v>
      </c>
      <c r="AT68" s="8">
        <v>25.57</v>
      </c>
      <c r="AU68" s="8">
        <v>25.57</v>
      </c>
      <c r="AW68" s="203">
        <v>26.44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26.44</v>
      </c>
      <c r="BD68" s="203">
        <v>26.44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26.44</v>
      </c>
      <c r="BL68" s="8">
        <f t="shared" ref="BL68:BL98" si="53">AT68</f>
        <v>25.57</v>
      </c>
      <c r="BM68" s="8">
        <f t="shared" ref="BM68:BM98" si="54">AU68</f>
        <v>25.57</v>
      </c>
      <c r="BN68" s="8">
        <f t="shared" ref="BN68:BN98" si="55">BC68</f>
        <v>26.44</v>
      </c>
      <c r="BO68" s="8">
        <f t="shared" ref="BO68:BO98" si="56">BJ68</f>
        <v>26.44</v>
      </c>
      <c r="BP68" s="139">
        <f t="shared" ref="BP68:BP98" si="57">BL68-BN68</f>
        <v>-0.87000000000000099</v>
      </c>
      <c r="BQ68" s="139">
        <f t="shared" ref="BQ68:BQ98" si="58">BM68-BO68</f>
        <v>-0.87000000000000099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990</v>
      </c>
      <c r="G69" s="16">
        <f>'[3]28'!G71</f>
        <v>0</v>
      </c>
      <c r="H69" s="17">
        <f t="shared" ref="H69:H98" si="59">SUM(B69:G69)</f>
        <v>1310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21.7</v>
      </c>
      <c r="AE69" s="8">
        <f t="shared" si="43"/>
        <v>21.7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21.7</v>
      </c>
      <c r="AL69" s="8">
        <f t="shared" si="35"/>
        <v>226.60000000000002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226.60000000000002</v>
      </c>
      <c r="AT69" s="8">
        <v>20.98</v>
      </c>
      <c r="AU69" s="8">
        <v>20.98</v>
      </c>
      <c r="AW69" s="203">
        <v>21.7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21.7</v>
      </c>
      <c r="BD69" s="203">
        <v>21.7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21.7</v>
      </c>
      <c r="BL69" s="8">
        <f t="shared" si="53"/>
        <v>20.98</v>
      </c>
      <c r="BM69" s="8">
        <f t="shared" si="54"/>
        <v>20.98</v>
      </c>
      <c r="BN69" s="8">
        <f t="shared" si="55"/>
        <v>21.7</v>
      </c>
      <c r="BO69" s="8">
        <f t="shared" si="56"/>
        <v>21.7</v>
      </c>
      <c r="BP69" s="139">
        <f t="shared" si="57"/>
        <v>-0.71999999999999886</v>
      </c>
      <c r="BQ69" s="139">
        <f t="shared" si="58"/>
        <v>-0.71999999999999886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990</v>
      </c>
      <c r="G70" s="16">
        <f>'[3]28'!G72</f>
        <v>0</v>
      </c>
      <c r="H70" s="17">
        <f t="shared" si="59"/>
        <v>1310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21.7</v>
      </c>
      <c r="AE70" s="8">
        <f t="shared" si="43"/>
        <v>21.7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21.7</v>
      </c>
      <c r="AL70" s="8">
        <f t="shared" si="35"/>
        <v>226.60000000000002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226.60000000000002</v>
      </c>
      <c r="AT70" s="8">
        <v>20.98</v>
      </c>
      <c r="AU70" s="8">
        <v>20.98</v>
      </c>
      <c r="AW70" s="203">
        <v>21.7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21.7</v>
      </c>
      <c r="BD70" s="203">
        <v>21.7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21.7</v>
      </c>
      <c r="BL70" s="8">
        <f t="shared" si="53"/>
        <v>20.98</v>
      </c>
      <c r="BM70" s="8">
        <f t="shared" si="54"/>
        <v>20.98</v>
      </c>
      <c r="BN70" s="8">
        <f t="shared" si="55"/>
        <v>21.7</v>
      </c>
      <c r="BO70" s="8">
        <f t="shared" si="56"/>
        <v>21.7</v>
      </c>
      <c r="BP70" s="139">
        <f t="shared" si="57"/>
        <v>-0.71999999999999886</v>
      </c>
      <c r="BQ70" s="139">
        <f t="shared" si="58"/>
        <v>-0.71999999999999886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990</v>
      </c>
      <c r="G71" s="16">
        <f>'[3]28'!G73</f>
        <v>0</v>
      </c>
      <c r="H71" s="17">
        <f t="shared" si="59"/>
        <v>1310</v>
      </c>
      <c r="I71" s="15">
        <f>'[3]28'!J73</f>
        <v>292.21600000000001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292.21600000000001</v>
      </c>
      <c r="P71" s="18">
        <f>frq!C71</f>
        <v>1</v>
      </c>
      <c r="Q71" s="15">
        <f t="shared" si="33"/>
        <v>292.21600000000001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292.21600000000001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292.21600000000001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292.21600000000001</v>
      </c>
      <c r="AT71" s="8">
        <v>0</v>
      </c>
      <c r="AU71" s="8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0</v>
      </c>
      <c r="BD71" s="203">
        <v>0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990</v>
      </c>
      <c r="G72" s="16">
        <f>'[3]28'!G74</f>
        <v>0</v>
      </c>
      <c r="H72" s="17">
        <f t="shared" si="59"/>
        <v>1310</v>
      </c>
      <c r="I72" s="15">
        <f>'[3]28'!J74</f>
        <v>292.21600000000001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292.21600000000001</v>
      </c>
      <c r="P72" s="18">
        <f>frq!C72</f>
        <v>1</v>
      </c>
      <c r="Q72" s="15">
        <f t="shared" si="33"/>
        <v>292.21600000000001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292.21600000000001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292.21600000000001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292.21600000000001</v>
      </c>
      <c r="AT72" s="8">
        <v>0</v>
      </c>
      <c r="AU72" s="8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0</v>
      </c>
      <c r="BD72" s="203">
        <v>0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990</v>
      </c>
      <c r="G73" s="16">
        <f>'[3]28'!G75</f>
        <v>0</v>
      </c>
      <c r="H73" s="17">
        <f t="shared" si="59"/>
        <v>1310</v>
      </c>
      <c r="I73" s="15">
        <f>'[3]28'!J75</f>
        <v>302.21600000000001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302.21600000000001</v>
      </c>
      <c r="P73" s="18">
        <f>frq!C73</f>
        <v>1</v>
      </c>
      <c r="Q73" s="15">
        <f t="shared" si="33"/>
        <v>302.21600000000001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302.21600000000001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302.21600000000001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302.21600000000001</v>
      </c>
      <c r="AT73" s="8">
        <v>0</v>
      </c>
      <c r="AU73" s="8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0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990</v>
      </c>
      <c r="G74" s="16">
        <f>'[3]28'!G76</f>
        <v>0</v>
      </c>
      <c r="H74" s="17">
        <f t="shared" si="59"/>
        <v>1310</v>
      </c>
      <c r="I74" s="15">
        <f>'[3]28'!J76</f>
        <v>302.21600000000001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302.21600000000001</v>
      </c>
      <c r="P74" s="18">
        <f>frq!C74</f>
        <v>1</v>
      </c>
      <c r="Q74" s="15">
        <f t="shared" si="33"/>
        <v>302.21600000000001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302.21600000000001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302.21600000000001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302.21600000000001</v>
      </c>
      <c r="AT74" s="8">
        <v>0</v>
      </c>
      <c r="AU74" s="8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0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990</v>
      </c>
      <c r="G75" s="16">
        <f>'[3]28'!G77</f>
        <v>0</v>
      </c>
      <c r="H75" s="17">
        <f t="shared" si="59"/>
        <v>1310</v>
      </c>
      <c r="I75" s="15">
        <f>'[3]28'!J77</f>
        <v>315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T75" s="8">
        <v>30.46</v>
      </c>
      <c r="AU75" s="8">
        <v>0</v>
      </c>
      <c r="AW75" s="203">
        <v>31.5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31.5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30.46</v>
      </c>
      <c r="BM75" s="8">
        <f t="shared" si="54"/>
        <v>0</v>
      </c>
      <c r="BN75" s="8">
        <f t="shared" si="55"/>
        <v>31.5</v>
      </c>
      <c r="BO75" s="8">
        <f t="shared" si="56"/>
        <v>0</v>
      </c>
      <c r="BP75" s="139">
        <f t="shared" si="57"/>
        <v>-1.0399999999999991</v>
      </c>
      <c r="BQ75" s="139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990</v>
      </c>
      <c r="G76" s="16">
        <f>'[3]28'!G78</f>
        <v>0</v>
      </c>
      <c r="H76" s="17">
        <f t="shared" si="59"/>
        <v>1310</v>
      </c>
      <c r="I76" s="15">
        <f>'[3]28'!J78</f>
        <v>315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T76" s="8">
        <v>30.46</v>
      </c>
      <c r="AU76" s="8">
        <v>0</v>
      </c>
      <c r="AW76" s="203">
        <v>31.5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31.5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30.46</v>
      </c>
      <c r="BM76" s="8">
        <f t="shared" si="54"/>
        <v>0</v>
      </c>
      <c r="BN76" s="8">
        <f t="shared" si="55"/>
        <v>31.5</v>
      </c>
      <c r="BO76" s="8">
        <f t="shared" si="56"/>
        <v>0</v>
      </c>
      <c r="BP76" s="139">
        <f t="shared" si="57"/>
        <v>-1.0399999999999991</v>
      </c>
      <c r="BQ76" s="139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990</v>
      </c>
      <c r="G77" s="16">
        <f>'[3]28'!G79</f>
        <v>0</v>
      </c>
      <c r="H77" s="17">
        <f t="shared" si="59"/>
        <v>1310</v>
      </c>
      <c r="I77" s="15">
        <f>'[3]28'!J79</f>
        <v>315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T77" s="8">
        <v>30.46</v>
      </c>
      <c r="AU77" s="8">
        <v>0</v>
      </c>
      <c r="AW77" s="203">
        <v>31.5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31.5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30.46</v>
      </c>
      <c r="BM77" s="8">
        <f t="shared" si="54"/>
        <v>0</v>
      </c>
      <c r="BN77" s="8">
        <f t="shared" si="55"/>
        <v>31.5</v>
      </c>
      <c r="BO77" s="8">
        <f t="shared" si="56"/>
        <v>0</v>
      </c>
      <c r="BP77" s="139">
        <f t="shared" si="57"/>
        <v>-1.0399999999999991</v>
      </c>
      <c r="BQ77" s="139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990</v>
      </c>
      <c r="G78" s="16">
        <f>'[3]28'!G80</f>
        <v>0</v>
      </c>
      <c r="H78" s="17">
        <f t="shared" si="59"/>
        <v>1310</v>
      </c>
      <c r="I78" s="15">
        <f>'[3]28'!J80</f>
        <v>315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T78" s="8">
        <v>30.46</v>
      </c>
      <c r="AU78" s="8">
        <v>0</v>
      </c>
      <c r="AW78" s="203">
        <v>31.5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31.5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30.46</v>
      </c>
      <c r="BM78" s="8">
        <f t="shared" si="54"/>
        <v>0</v>
      </c>
      <c r="BN78" s="8">
        <f t="shared" si="55"/>
        <v>31.5</v>
      </c>
      <c r="BO78" s="8">
        <f t="shared" si="56"/>
        <v>0</v>
      </c>
      <c r="BP78" s="139">
        <f t="shared" si="57"/>
        <v>-1.0399999999999991</v>
      </c>
      <c r="BQ78" s="139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990</v>
      </c>
      <c r="G79" s="16">
        <f>'[3]28'!G81</f>
        <v>0</v>
      </c>
      <c r="H79" s="17">
        <f t="shared" si="59"/>
        <v>1310</v>
      </c>
      <c r="I79" s="15">
        <f>'[3]28'!J81</f>
        <v>315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30.46</v>
      </c>
      <c r="AU79" s="8">
        <v>30.46</v>
      </c>
      <c r="AW79" s="203">
        <v>31.5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31.5</v>
      </c>
      <c r="BD79" s="203">
        <v>31.5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31.5</v>
      </c>
      <c r="BL79" s="8">
        <f t="shared" si="53"/>
        <v>30.46</v>
      </c>
      <c r="BM79" s="8">
        <f t="shared" si="54"/>
        <v>30.46</v>
      </c>
      <c r="BN79" s="8">
        <f t="shared" si="55"/>
        <v>31.5</v>
      </c>
      <c r="BO79" s="8">
        <f t="shared" si="56"/>
        <v>31.5</v>
      </c>
      <c r="BP79" s="139">
        <f t="shared" si="57"/>
        <v>-1.0399999999999991</v>
      </c>
      <c r="BQ79" s="139">
        <f t="shared" si="58"/>
        <v>-1.0399999999999991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990</v>
      </c>
      <c r="G80" s="16">
        <f>'[3]28'!G82</f>
        <v>0</v>
      </c>
      <c r="H80" s="17">
        <f t="shared" si="59"/>
        <v>1310</v>
      </c>
      <c r="I80" s="15">
        <f>'[3]28'!J82</f>
        <v>315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30.46</v>
      </c>
      <c r="AU80" s="8">
        <v>30.46</v>
      </c>
      <c r="AW80" s="203">
        <v>31.5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31.5</v>
      </c>
      <c r="BD80" s="203">
        <v>31.5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31.5</v>
      </c>
      <c r="BL80" s="8">
        <f t="shared" si="53"/>
        <v>30.46</v>
      </c>
      <c r="BM80" s="8">
        <f t="shared" si="54"/>
        <v>30.46</v>
      </c>
      <c r="BN80" s="8">
        <f t="shared" si="55"/>
        <v>31.5</v>
      </c>
      <c r="BO80" s="8">
        <f t="shared" si="56"/>
        <v>31.5</v>
      </c>
      <c r="BP80" s="139">
        <f t="shared" si="57"/>
        <v>-1.0399999999999991</v>
      </c>
      <c r="BQ80" s="139">
        <f t="shared" si="58"/>
        <v>-1.0399999999999991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990</v>
      </c>
      <c r="G81" s="16">
        <f>'[3]28'!G83</f>
        <v>0</v>
      </c>
      <c r="H81" s="17">
        <f t="shared" si="59"/>
        <v>1310</v>
      </c>
      <c r="I81" s="15">
        <f>'[3]28'!J83</f>
        <v>315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30.46</v>
      </c>
      <c r="AU81" s="8">
        <v>30.46</v>
      </c>
      <c r="AW81" s="203">
        <v>31.5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31.5</v>
      </c>
      <c r="BD81" s="203">
        <v>31.5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31.5</v>
      </c>
      <c r="BL81" s="8">
        <f t="shared" si="53"/>
        <v>30.46</v>
      </c>
      <c r="BM81" s="8">
        <f t="shared" si="54"/>
        <v>30.46</v>
      </c>
      <c r="BN81" s="8">
        <f t="shared" si="55"/>
        <v>31.5</v>
      </c>
      <c r="BO81" s="8">
        <f t="shared" si="56"/>
        <v>31.5</v>
      </c>
      <c r="BP81" s="139">
        <f t="shared" si="57"/>
        <v>-1.0399999999999991</v>
      </c>
      <c r="BQ81" s="139">
        <f t="shared" si="58"/>
        <v>-1.0399999999999991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990</v>
      </c>
      <c r="G82" s="16">
        <f>'[3]28'!G84</f>
        <v>0</v>
      </c>
      <c r="H82" s="17">
        <f t="shared" si="59"/>
        <v>1310</v>
      </c>
      <c r="I82" s="15">
        <f>'[3]28'!J84</f>
        <v>315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30.46</v>
      </c>
      <c r="AU82" s="8">
        <v>30.46</v>
      </c>
      <c r="AW82" s="203">
        <v>31.5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31.5</v>
      </c>
      <c r="BD82" s="203">
        <v>31.5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31.5</v>
      </c>
      <c r="BL82" s="8">
        <f t="shared" si="53"/>
        <v>30.46</v>
      </c>
      <c r="BM82" s="8">
        <f t="shared" si="54"/>
        <v>30.46</v>
      </c>
      <c r="BN82" s="8">
        <f t="shared" si="55"/>
        <v>31.5</v>
      </c>
      <c r="BO82" s="8">
        <f t="shared" si="56"/>
        <v>31.5</v>
      </c>
      <c r="BP82" s="139">
        <f t="shared" si="57"/>
        <v>-1.0399999999999991</v>
      </c>
      <c r="BQ82" s="139">
        <f t="shared" si="58"/>
        <v>-1.0399999999999991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1010</v>
      </c>
      <c r="G83" s="16">
        <f>'[3]28'!G85</f>
        <v>0</v>
      </c>
      <c r="H83" s="17">
        <f t="shared" si="59"/>
        <v>1330</v>
      </c>
      <c r="I83" s="15">
        <f>'[3]28'!J85</f>
        <v>315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31.5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31.5</v>
      </c>
      <c r="AE83" s="8">
        <f t="shared" si="43"/>
        <v>31.5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</v>
      </c>
      <c r="AL83" s="8">
        <f t="shared" si="35"/>
        <v>252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252</v>
      </c>
      <c r="AT83" s="8">
        <v>30.94</v>
      </c>
      <c r="AU83" s="8">
        <v>30.94</v>
      </c>
      <c r="AW83" s="203">
        <v>31.5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31.5</v>
      </c>
      <c r="BD83" s="203">
        <v>31.5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31.5</v>
      </c>
      <c r="BL83" s="8">
        <f t="shared" si="53"/>
        <v>30.94</v>
      </c>
      <c r="BM83" s="8">
        <f t="shared" si="54"/>
        <v>30.94</v>
      </c>
      <c r="BN83" s="8">
        <f t="shared" si="55"/>
        <v>31.5</v>
      </c>
      <c r="BO83" s="8">
        <f t="shared" si="56"/>
        <v>31.5</v>
      </c>
      <c r="BP83" s="139">
        <f t="shared" si="57"/>
        <v>-0.55999999999999872</v>
      </c>
      <c r="BQ83" s="139">
        <f t="shared" si="58"/>
        <v>-0.55999999999999872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1010</v>
      </c>
      <c r="G84" s="16">
        <f>'[3]28'!G86</f>
        <v>0</v>
      </c>
      <c r="H84" s="17">
        <f t="shared" si="59"/>
        <v>1330</v>
      </c>
      <c r="I84" s="15">
        <f>'[3]28'!J86</f>
        <v>315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31.5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31.5</v>
      </c>
      <c r="AE84" s="8">
        <f t="shared" si="43"/>
        <v>31.5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</v>
      </c>
      <c r="AL84" s="8">
        <f t="shared" si="35"/>
        <v>252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252</v>
      </c>
      <c r="AT84" s="8">
        <v>30.94</v>
      </c>
      <c r="AU84" s="8">
        <v>30.94</v>
      </c>
      <c r="AW84" s="203">
        <v>31.5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31.5</v>
      </c>
      <c r="BD84" s="203">
        <v>31.5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31.5</v>
      </c>
      <c r="BL84" s="8">
        <f t="shared" si="53"/>
        <v>30.94</v>
      </c>
      <c r="BM84" s="8">
        <f t="shared" si="54"/>
        <v>30.94</v>
      </c>
      <c r="BN84" s="8">
        <f t="shared" si="55"/>
        <v>31.5</v>
      </c>
      <c r="BO84" s="8">
        <f t="shared" si="56"/>
        <v>31.5</v>
      </c>
      <c r="BP84" s="139">
        <f t="shared" si="57"/>
        <v>-0.55999999999999872</v>
      </c>
      <c r="BQ84" s="139">
        <f t="shared" si="58"/>
        <v>-0.55999999999999872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1010</v>
      </c>
      <c r="G85" s="16">
        <f>'[3]28'!G87</f>
        <v>0</v>
      </c>
      <c r="H85" s="17">
        <f t="shared" si="59"/>
        <v>1330</v>
      </c>
      <c r="I85" s="15">
        <f>'[3]28'!J87</f>
        <v>315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315</v>
      </c>
      <c r="P85" s="18">
        <f>frq!C85</f>
        <v>1</v>
      </c>
      <c r="Q85" s="15">
        <f t="shared" si="33"/>
        <v>315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315</v>
      </c>
      <c r="X85" s="8">
        <f t="shared" si="36"/>
        <v>31.5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31.5</v>
      </c>
      <c r="AE85" s="8">
        <f t="shared" si="43"/>
        <v>31.5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31.5</v>
      </c>
      <c r="AL85" s="8">
        <f t="shared" si="35"/>
        <v>252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252</v>
      </c>
      <c r="AT85" s="8">
        <v>30.46</v>
      </c>
      <c r="AU85" s="8">
        <v>30.46</v>
      </c>
      <c r="AW85" s="203">
        <v>31.5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31.5</v>
      </c>
      <c r="BD85" s="203">
        <v>31.5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31.5</v>
      </c>
      <c r="BL85" s="8">
        <f t="shared" si="53"/>
        <v>30.46</v>
      </c>
      <c r="BM85" s="8">
        <f t="shared" si="54"/>
        <v>30.46</v>
      </c>
      <c r="BN85" s="8">
        <f t="shared" si="55"/>
        <v>31.5</v>
      </c>
      <c r="BO85" s="8">
        <f t="shared" si="56"/>
        <v>31.5</v>
      </c>
      <c r="BP85" s="139">
        <f t="shared" si="57"/>
        <v>-1.0399999999999991</v>
      </c>
      <c r="BQ85" s="139">
        <f t="shared" si="58"/>
        <v>-1.0399999999999991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1010</v>
      </c>
      <c r="G86" s="16">
        <f>'[3]28'!G88</f>
        <v>0</v>
      </c>
      <c r="H86" s="17">
        <f t="shared" si="59"/>
        <v>1330</v>
      </c>
      <c r="I86" s="15">
        <f>'[3]28'!J88</f>
        <v>315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315</v>
      </c>
      <c r="P86" s="18">
        <f>frq!C86</f>
        <v>1</v>
      </c>
      <c r="Q86" s="15">
        <f t="shared" si="33"/>
        <v>315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315</v>
      </c>
      <c r="X86" s="8">
        <f t="shared" si="36"/>
        <v>31.5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31.5</v>
      </c>
      <c r="AE86" s="8">
        <f t="shared" si="43"/>
        <v>31.5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31.5</v>
      </c>
      <c r="AL86" s="8">
        <f t="shared" si="35"/>
        <v>252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252</v>
      </c>
      <c r="AT86" s="8">
        <v>30.46</v>
      </c>
      <c r="AU86" s="8">
        <v>30.46</v>
      </c>
      <c r="AW86" s="203">
        <v>31.5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31.5</v>
      </c>
      <c r="BD86" s="203">
        <v>31.5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31.5</v>
      </c>
      <c r="BL86" s="8">
        <f t="shared" si="53"/>
        <v>30.46</v>
      </c>
      <c r="BM86" s="8">
        <f t="shared" si="54"/>
        <v>30.46</v>
      </c>
      <c r="BN86" s="8">
        <f t="shared" si="55"/>
        <v>31.5</v>
      </c>
      <c r="BO86" s="8">
        <f t="shared" si="56"/>
        <v>31.5</v>
      </c>
      <c r="BP86" s="139">
        <f t="shared" si="57"/>
        <v>-1.0399999999999991</v>
      </c>
      <c r="BQ86" s="139">
        <f t="shared" si="58"/>
        <v>-1.0399999999999991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1010</v>
      </c>
      <c r="G87" s="16">
        <f>'[3]28'!G89</f>
        <v>0</v>
      </c>
      <c r="H87" s="17">
        <f t="shared" si="59"/>
        <v>1330</v>
      </c>
      <c r="I87" s="15">
        <f>'[3]28'!J89</f>
        <v>315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31.5</v>
      </c>
      <c r="AE87" s="8">
        <f t="shared" si="43"/>
        <v>31.5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31.5</v>
      </c>
      <c r="AL87" s="8">
        <f t="shared" si="35"/>
        <v>252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252</v>
      </c>
      <c r="AT87" s="8">
        <v>30.94</v>
      </c>
      <c r="AU87" s="8">
        <v>30.94</v>
      </c>
      <c r="AW87" s="203">
        <v>31.5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31.5</v>
      </c>
      <c r="BD87" s="203">
        <v>31.5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31.5</v>
      </c>
      <c r="BL87" s="8">
        <f t="shared" si="53"/>
        <v>30.94</v>
      </c>
      <c r="BM87" s="8">
        <f t="shared" si="54"/>
        <v>30.94</v>
      </c>
      <c r="BN87" s="8">
        <f t="shared" si="55"/>
        <v>31.5</v>
      </c>
      <c r="BO87" s="8">
        <f t="shared" si="56"/>
        <v>31.5</v>
      </c>
      <c r="BP87" s="139">
        <f t="shared" si="57"/>
        <v>-0.55999999999999872</v>
      </c>
      <c r="BQ87" s="139">
        <f t="shared" si="58"/>
        <v>-0.55999999999999872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1010</v>
      </c>
      <c r="G88" s="16">
        <f>'[3]28'!G90</f>
        <v>0</v>
      </c>
      <c r="H88" s="17">
        <f t="shared" si="59"/>
        <v>1330</v>
      </c>
      <c r="I88" s="15">
        <f>'[3]28'!J90</f>
        <v>315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31.5</v>
      </c>
      <c r="AE88" s="8">
        <f t="shared" si="43"/>
        <v>31.5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31.5</v>
      </c>
      <c r="AL88" s="8">
        <f t="shared" si="35"/>
        <v>252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252</v>
      </c>
      <c r="AT88" s="8">
        <v>30.94</v>
      </c>
      <c r="AU88" s="8">
        <v>30.94</v>
      </c>
      <c r="AW88" s="203">
        <v>31.5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31.5</v>
      </c>
      <c r="BD88" s="203">
        <v>31.5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31.5</v>
      </c>
      <c r="BL88" s="8">
        <f t="shared" si="53"/>
        <v>30.94</v>
      </c>
      <c r="BM88" s="8">
        <f t="shared" si="54"/>
        <v>30.94</v>
      </c>
      <c r="BN88" s="8">
        <f t="shared" si="55"/>
        <v>31.5</v>
      </c>
      <c r="BO88" s="8">
        <f t="shared" si="56"/>
        <v>31.5</v>
      </c>
      <c r="BP88" s="139">
        <f t="shared" si="57"/>
        <v>-0.55999999999999872</v>
      </c>
      <c r="BQ88" s="139">
        <f t="shared" si="58"/>
        <v>-0.55999999999999872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1010</v>
      </c>
      <c r="G89" s="16">
        <f>'[3]28'!G91</f>
        <v>0</v>
      </c>
      <c r="H89" s="17">
        <f t="shared" si="59"/>
        <v>1330</v>
      </c>
      <c r="I89" s="15">
        <f>'[3]28'!J91</f>
        <v>315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</v>
      </c>
      <c r="AE89" s="8">
        <f t="shared" si="43"/>
        <v>31.5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</v>
      </c>
      <c r="AL89" s="8">
        <f t="shared" si="35"/>
        <v>252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252</v>
      </c>
      <c r="AT89" s="8">
        <v>30.94</v>
      </c>
      <c r="AU89" s="8">
        <v>30.94</v>
      </c>
      <c r="AW89" s="203">
        <v>31.5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31.5</v>
      </c>
      <c r="BD89" s="203">
        <v>31.5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31.5</v>
      </c>
      <c r="BL89" s="8">
        <f t="shared" si="53"/>
        <v>30.94</v>
      </c>
      <c r="BM89" s="8">
        <f t="shared" si="54"/>
        <v>30.94</v>
      </c>
      <c r="BN89" s="8">
        <f t="shared" si="55"/>
        <v>31.5</v>
      </c>
      <c r="BO89" s="8">
        <f t="shared" si="56"/>
        <v>31.5</v>
      </c>
      <c r="BP89" s="139">
        <f t="shared" si="57"/>
        <v>-0.55999999999999872</v>
      </c>
      <c r="BQ89" s="139">
        <f t="shared" si="58"/>
        <v>-0.55999999999999872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1010</v>
      </c>
      <c r="G90" s="16">
        <f>'[3]28'!G92</f>
        <v>0</v>
      </c>
      <c r="H90" s="17">
        <f t="shared" si="59"/>
        <v>1330</v>
      </c>
      <c r="I90" s="15">
        <f>'[3]28'!J92</f>
        <v>315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</v>
      </c>
      <c r="AE90" s="8">
        <f t="shared" si="43"/>
        <v>31.5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</v>
      </c>
      <c r="AL90" s="8">
        <f t="shared" si="35"/>
        <v>252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252</v>
      </c>
      <c r="AT90" s="8">
        <v>30.94</v>
      </c>
      <c r="AU90" s="8">
        <v>30.94</v>
      </c>
      <c r="AW90" s="203">
        <v>31.5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31.5</v>
      </c>
      <c r="BD90" s="203">
        <v>31.5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31.5</v>
      </c>
      <c r="BL90" s="8">
        <f t="shared" si="53"/>
        <v>30.94</v>
      </c>
      <c r="BM90" s="8">
        <f t="shared" si="54"/>
        <v>30.94</v>
      </c>
      <c r="BN90" s="8">
        <f t="shared" si="55"/>
        <v>31.5</v>
      </c>
      <c r="BO90" s="8">
        <f t="shared" si="56"/>
        <v>31.5</v>
      </c>
      <c r="BP90" s="139">
        <f t="shared" si="57"/>
        <v>-0.55999999999999872</v>
      </c>
      <c r="BQ90" s="139">
        <f t="shared" si="58"/>
        <v>-0.55999999999999872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1010</v>
      </c>
      <c r="G91" s="16">
        <f>'[3]28'!G93</f>
        <v>0</v>
      </c>
      <c r="H91" s="17">
        <f t="shared" si="59"/>
        <v>1330</v>
      </c>
      <c r="I91" s="15">
        <f>'[3]28'!J93</f>
        <v>308.60599999999999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308.60599999999999</v>
      </c>
      <c r="P91" s="18">
        <f>frq!C91</f>
        <v>1</v>
      </c>
      <c r="Q91" s="15">
        <f t="shared" si="33"/>
        <v>308.60599999999999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308.60599999999999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276.60599999999999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276.60599999999999</v>
      </c>
      <c r="AT91" s="8">
        <v>30.94</v>
      </c>
      <c r="AU91" s="8">
        <v>11.01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30.94</v>
      </c>
      <c r="BM91" s="8">
        <f t="shared" si="54"/>
        <v>11.01</v>
      </c>
      <c r="BN91" s="8">
        <f t="shared" si="55"/>
        <v>32</v>
      </c>
      <c r="BO91" s="8">
        <f t="shared" si="56"/>
        <v>0</v>
      </c>
      <c r="BP91" s="139">
        <f t="shared" si="57"/>
        <v>-1.0599999999999987</v>
      </c>
      <c r="BQ91" s="139">
        <f t="shared" si="58"/>
        <v>11.01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1010</v>
      </c>
      <c r="G92" s="16">
        <f>'[3]28'!G94</f>
        <v>0</v>
      </c>
      <c r="H92" s="17">
        <f t="shared" si="59"/>
        <v>1330</v>
      </c>
      <c r="I92" s="15">
        <f>'[3]28'!J94</f>
        <v>308.60599999999999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308.60599999999999</v>
      </c>
      <c r="P92" s="18">
        <f>frq!C92</f>
        <v>1</v>
      </c>
      <c r="Q92" s="15">
        <f t="shared" si="33"/>
        <v>308.60599999999999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308.60599999999999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276.60599999999999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276.60599999999999</v>
      </c>
      <c r="AT92" s="8">
        <v>30.94</v>
      </c>
      <c r="AU92" s="8">
        <v>11.01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30.94</v>
      </c>
      <c r="BM92" s="8">
        <f t="shared" si="54"/>
        <v>11.01</v>
      </c>
      <c r="BN92" s="8">
        <f t="shared" si="55"/>
        <v>32</v>
      </c>
      <c r="BO92" s="8">
        <f t="shared" si="56"/>
        <v>0</v>
      </c>
      <c r="BP92" s="139">
        <f t="shared" si="57"/>
        <v>-1.0599999999999987</v>
      </c>
      <c r="BQ92" s="139">
        <f t="shared" si="58"/>
        <v>11.01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1010</v>
      </c>
      <c r="G93" s="16">
        <f>'[3]28'!G95</f>
        <v>0</v>
      </c>
      <c r="H93" s="17">
        <f t="shared" si="59"/>
        <v>1330</v>
      </c>
      <c r="I93" s="15">
        <f>'[3]28'!J95</f>
        <v>308.60599999999999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308.60599999999999</v>
      </c>
      <c r="P93" s="18">
        <f>frq!C93</f>
        <v>1</v>
      </c>
      <c r="Q93" s="15">
        <f t="shared" si="33"/>
        <v>308.60599999999999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308.60599999999999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276.60599999999999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276.60599999999999</v>
      </c>
      <c r="AT93" s="8">
        <v>30.94</v>
      </c>
      <c r="AU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30.94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39">
        <f t="shared" si="57"/>
        <v>-1.0599999999999987</v>
      </c>
      <c r="BQ93" s="139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1010</v>
      </c>
      <c r="G94" s="16">
        <f>'[3]28'!G96</f>
        <v>0</v>
      </c>
      <c r="H94" s="17">
        <f t="shared" si="59"/>
        <v>1330</v>
      </c>
      <c r="I94" s="15">
        <f>'[3]28'!J96</f>
        <v>308.60599999999999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308.60599999999999</v>
      </c>
      <c r="P94" s="18">
        <f>frq!C94</f>
        <v>1</v>
      </c>
      <c r="Q94" s="15">
        <f t="shared" si="33"/>
        <v>308.60599999999999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308.60599999999999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276.60599999999999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276.60599999999999</v>
      </c>
      <c r="AT94" s="8">
        <v>30.94</v>
      </c>
      <c r="AU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30.94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39">
        <f t="shared" si="57"/>
        <v>-1.0599999999999987</v>
      </c>
      <c r="BQ94" s="139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1010</v>
      </c>
      <c r="G95" s="16">
        <f>'[3]28'!G97</f>
        <v>0</v>
      </c>
      <c r="H95" s="17">
        <f t="shared" si="59"/>
        <v>1330</v>
      </c>
      <c r="I95" s="15">
        <f>'[3]28'!J97</f>
        <v>308.60599999999999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308.60599999999999</v>
      </c>
      <c r="P95" s="18">
        <f>frq!C95</f>
        <v>1</v>
      </c>
      <c r="Q95" s="15">
        <f t="shared" si="33"/>
        <v>308.60599999999999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308.60599999999999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276.60599999999999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276.60599999999999</v>
      </c>
      <c r="AT95" s="8">
        <v>30.94</v>
      </c>
      <c r="AU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30.94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39">
        <f t="shared" si="57"/>
        <v>-1.0599999999999987</v>
      </c>
      <c r="BQ95" s="139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1010</v>
      </c>
      <c r="G96" s="16">
        <f>'[3]28'!G98</f>
        <v>0</v>
      </c>
      <c r="H96" s="17">
        <f t="shared" si="59"/>
        <v>1330</v>
      </c>
      <c r="I96" s="15">
        <f>'[3]28'!J98</f>
        <v>289.58999999999997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289.58999999999997</v>
      </c>
      <c r="P96" s="18">
        <f>frq!C96</f>
        <v>1</v>
      </c>
      <c r="Q96" s="15">
        <f t="shared" si="33"/>
        <v>289.58999999999997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289.58999999999997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257.58999999999997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257.58999999999997</v>
      </c>
      <c r="AT96" s="8">
        <v>30.94</v>
      </c>
      <c r="AU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30.94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39">
        <f t="shared" si="57"/>
        <v>-1.0599999999999987</v>
      </c>
      <c r="BQ96" s="139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1010</v>
      </c>
      <c r="G97" s="16">
        <f>'[3]28'!G99</f>
        <v>0</v>
      </c>
      <c r="H97" s="17">
        <f t="shared" si="59"/>
        <v>1330</v>
      </c>
      <c r="I97" s="15">
        <f>'[3]28'!J99</f>
        <v>289.58999999999997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289.58999999999997</v>
      </c>
      <c r="P97" s="18">
        <f>frq!C97</f>
        <v>1</v>
      </c>
      <c r="Q97" s="15">
        <f t="shared" si="33"/>
        <v>289.58999999999997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289.58999999999997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257.58999999999997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257.58999999999997</v>
      </c>
      <c r="AT97" s="8">
        <v>30.94</v>
      </c>
      <c r="AU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30.94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39">
        <f t="shared" si="57"/>
        <v>-1.0599999999999987</v>
      </c>
      <c r="BQ97" s="139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1010</v>
      </c>
      <c r="G98" s="16">
        <f>'[3]28'!G100</f>
        <v>0</v>
      </c>
      <c r="H98" s="17">
        <f t="shared" si="59"/>
        <v>1330</v>
      </c>
      <c r="I98" s="15">
        <f>'[3]28'!J100</f>
        <v>289.58999999999997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289.58999999999997</v>
      </c>
      <c r="P98" s="18">
        <f>frq!C98</f>
        <v>1</v>
      </c>
      <c r="Q98" s="15">
        <f t="shared" si="33"/>
        <v>289.58999999999997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289.58999999999997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257.58999999999997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257.58999999999997</v>
      </c>
      <c r="AT98" s="8">
        <v>30.94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30.94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39">
        <f t="shared" si="57"/>
        <v>-1.0599999999999987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6.7926910000000005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6.7926910000000005</v>
      </c>
      <c r="P99" s="15">
        <f t="shared" si="62"/>
        <v>2.4E-2</v>
      </c>
      <c r="Q99" s="15">
        <f t="shared" si="62"/>
        <v>6.7926910000000005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6.7926910000000005</v>
      </c>
      <c r="X99" s="15">
        <f t="shared" si="62"/>
        <v>0.64782500000000032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0.64782500000000032</v>
      </c>
      <c r="AE99" s="15">
        <f t="shared" si="62"/>
        <v>0.57063500000000034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0.57063500000000034</v>
      </c>
      <c r="AL99" s="15">
        <f t="shared" si="62"/>
        <v>5.5742310000000037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5.5742310000000037</v>
      </c>
      <c r="AS99" s="15">
        <f t="shared" si="62"/>
        <v>0</v>
      </c>
      <c r="AT99" s="15">
        <f t="shared" si="62"/>
        <v>0.63669500000000012</v>
      </c>
      <c r="AU99" s="15">
        <f t="shared" si="62"/>
        <v>0.55899500000000024</v>
      </c>
      <c r="AV99" s="15">
        <f t="shared" si="62"/>
        <v>0</v>
      </c>
      <c r="AW99" s="15">
        <f t="shared" si="62"/>
        <v>0.64782500000000032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0.64782500000000032</v>
      </c>
      <c r="BD99" s="15">
        <f t="shared" si="62"/>
        <v>0.57063500000000034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0.57063500000000034</v>
      </c>
      <c r="BK99" s="15"/>
      <c r="BL99" s="15">
        <f t="shared" si="63"/>
        <v>0.63669500000000012</v>
      </c>
      <c r="BM99" s="15">
        <f t="shared" si="63"/>
        <v>0.55899500000000024</v>
      </c>
      <c r="BN99" s="15">
        <f t="shared" si="63"/>
        <v>0.64782500000000032</v>
      </c>
      <c r="BO99" s="15">
        <f t="shared" si="63"/>
        <v>0.57063500000000034</v>
      </c>
      <c r="BP99" s="15">
        <f t="shared" si="63"/>
        <v>-1.1130000000000006E-2</v>
      </c>
      <c r="BQ99" s="15">
        <f t="shared" si="63"/>
        <v>-1.1640000000000025E-2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73" workbookViewId="0">
      <selection activeCell="R109" sqref="R10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10</v>
      </c>
      <c r="F59">
        <f t="shared" si="4"/>
        <v>90</v>
      </c>
      <c r="G59">
        <f t="shared" si="5"/>
        <v>9.3000000000000007</v>
      </c>
      <c r="H59" s="112"/>
      <c r="I59">
        <f>BRPL_EOD!AA59+BRPL_EOD!AB59</f>
        <v>3.52</v>
      </c>
      <c r="J59">
        <f>BYPL_EOD!AA59+BYPL_EOD!AB59</f>
        <v>1.93</v>
      </c>
      <c r="K59">
        <f>MES_EOD!AA59+MES_EOD!AB59</f>
        <v>0</v>
      </c>
      <c r="L59">
        <f>NDMC_EOD!AA59+NDMC_EOD!AB59</f>
        <v>1.49</v>
      </c>
      <c r="M59">
        <f>TPDDL_EOD!AA59+TPDDL_EOD!AB59</f>
        <v>2.5099999999999998</v>
      </c>
      <c r="N59">
        <f t="shared" si="0"/>
        <v>9.4499999999999993</v>
      </c>
      <c r="O59" s="112">
        <f t="shared" si="1"/>
        <v>-0.14999999999999858</v>
      </c>
      <c r="P59">
        <v>3.4641269841269846</v>
      </c>
      <c r="Q59">
        <v>1.8993650793650796</v>
      </c>
      <c r="R59">
        <v>0</v>
      </c>
      <c r="S59">
        <v>1.4663492063492065</v>
      </c>
      <c r="T59">
        <v>2.4701587301587304</v>
      </c>
      <c r="U59" s="114">
        <f t="shared" si="2"/>
        <v>9.3000000000000007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20</v>
      </c>
      <c r="F60">
        <f t="shared" si="4"/>
        <v>90</v>
      </c>
      <c r="G60">
        <f t="shared" si="5"/>
        <v>19.3</v>
      </c>
      <c r="H60" s="112"/>
      <c r="I60">
        <f>BRPL_EOD!AA60+BRPL_EOD!AB60</f>
        <v>7.94</v>
      </c>
      <c r="J60">
        <f>BYPL_EOD!AA60+BYPL_EOD!AB60</f>
        <v>4.3499999999999996</v>
      </c>
      <c r="K60">
        <f>MES_EOD!AA60+MES_EOD!AB60</f>
        <v>0</v>
      </c>
      <c r="L60">
        <f>NDMC_EOD!AA60+NDMC_EOD!AB60</f>
        <v>1.49</v>
      </c>
      <c r="M60">
        <f>TPDDL_EOD!AA60+TPDDL_EOD!AB60</f>
        <v>5.67</v>
      </c>
      <c r="N60">
        <f t="shared" si="0"/>
        <v>19.45</v>
      </c>
      <c r="O60" s="112">
        <f t="shared" si="1"/>
        <v>-0.14999999999999858</v>
      </c>
      <c r="P60">
        <v>7.8787660668380468</v>
      </c>
      <c r="Q60">
        <v>4.3164524421593828</v>
      </c>
      <c r="R60">
        <v>0</v>
      </c>
      <c r="S60">
        <v>1.478508997429306</v>
      </c>
      <c r="T60">
        <v>5.6262724935732651</v>
      </c>
      <c r="U60" s="114">
        <f t="shared" si="2"/>
        <v>19.3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27</v>
      </c>
      <c r="F61">
        <f t="shared" si="4"/>
        <v>90</v>
      </c>
      <c r="G61">
        <f t="shared" si="5"/>
        <v>26.3</v>
      </c>
      <c r="H61" s="112"/>
      <c r="I61">
        <f>BRPL_EOD!AA61+BRPL_EOD!AB61</f>
        <v>11.03</v>
      </c>
      <c r="J61">
        <f>BYPL_EOD!AA61+BYPL_EOD!AB61</f>
        <v>6.04</v>
      </c>
      <c r="K61">
        <f>MES_EOD!AA61+MES_EOD!AB61</f>
        <v>0</v>
      </c>
      <c r="L61">
        <f>NDMC_EOD!AA61+NDMC_EOD!AB61</f>
        <v>1.49</v>
      </c>
      <c r="M61">
        <f>TPDDL_EOD!AA61+TPDDL_EOD!AB61</f>
        <v>7.88</v>
      </c>
      <c r="N61">
        <f t="shared" si="0"/>
        <v>26.439999999999998</v>
      </c>
      <c r="O61" s="112">
        <f t="shared" si="1"/>
        <v>-0.13999999999999702</v>
      </c>
      <c r="P61">
        <v>10.971596066565811</v>
      </c>
      <c r="Q61">
        <v>6.0080181543116495</v>
      </c>
      <c r="R61">
        <v>0</v>
      </c>
      <c r="S61">
        <v>1.4821104387291983</v>
      </c>
      <c r="T61">
        <v>7.8382753403933441</v>
      </c>
      <c r="U61" s="114">
        <f t="shared" si="2"/>
        <v>26.3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27</v>
      </c>
      <c r="F62">
        <f t="shared" si="4"/>
        <v>90</v>
      </c>
      <c r="G62">
        <f t="shared" si="5"/>
        <v>26.3</v>
      </c>
      <c r="H62" s="112"/>
      <c r="I62">
        <f>BRPL_EOD!AA62+BRPL_EOD!AB62</f>
        <v>11.03</v>
      </c>
      <c r="J62">
        <f>BYPL_EOD!AA62+BYPL_EOD!AB62</f>
        <v>6.04</v>
      </c>
      <c r="K62">
        <f>MES_EOD!AA62+MES_EOD!AB62</f>
        <v>0</v>
      </c>
      <c r="L62">
        <f>NDMC_EOD!AA62+NDMC_EOD!AB62</f>
        <v>1.49</v>
      </c>
      <c r="M62">
        <f>TPDDL_EOD!AA62+TPDDL_EOD!AB62</f>
        <v>7.88</v>
      </c>
      <c r="N62">
        <f t="shared" si="0"/>
        <v>26.439999999999998</v>
      </c>
      <c r="O62" s="112">
        <f t="shared" si="1"/>
        <v>-0.13999999999999702</v>
      </c>
      <c r="P62">
        <v>10.971596066565811</v>
      </c>
      <c r="Q62">
        <v>6.0080181543116495</v>
      </c>
      <c r="R62">
        <v>0</v>
      </c>
      <c r="S62">
        <v>1.4821104387291983</v>
      </c>
      <c r="T62">
        <v>7.8382753403933441</v>
      </c>
      <c r="U62" s="114">
        <f t="shared" si="2"/>
        <v>26.3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27</v>
      </c>
      <c r="F63">
        <f t="shared" si="4"/>
        <v>90</v>
      </c>
      <c r="G63">
        <f t="shared" si="5"/>
        <v>26.3</v>
      </c>
      <c r="H63" s="112"/>
      <c r="I63">
        <f>BRPL_EOD!AA63+BRPL_EOD!AB63</f>
        <v>11.03</v>
      </c>
      <c r="J63">
        <f>BYPL_EOD!AA63+BYPL_EOD!AB63</f>
        <v>6.04</v>
      </c>
      <c r="K63">
        <f>MES_EOD!AA63+MES_EOD!AB63</f>
        <v>0</v>
      </c>
      <c r="L63">
        <f>NDMC_EOD!AA63+NDMC_EOD!AB63</f>
        <v>1.49</v>
      </c>
      <c r="M63">
        <f>TPDDL_EOD!AA63+TPDDL_EOD!AB63</f>
        <v>7.88</v>
      </c>
      <c r="N63">
        <f t="shared" si="0"/>
        <v>26.439999999999998</v>
      </c>
      <c r="O63" s="112">
        <f t="shared" si="1"/>
        <v>-0.13999999999999702</v>
      </c>
      <c r="P63">
        <v>10.971596066565811</v>
      </c>
      <c r="Q63">
        <v>6.0080181543116495</v>
      </c>
      <c r="R63">
        <v>0</v>
      </c>
      <c r="S63">
        <v>1.4821104387291983</v>
      </c>
      <c r="T63">
        <v>7.8382753403933441</v>
      </c>
      <c r="U63" s="114">
        <f t="shared" si="2"/>
        <v>26.3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23</v>
      </c>
      <c r="F64">
        <f t="shared" si="4"/>
        <v>90</v>
      </c>
      <c r="G64">
        <f t="shared" si="5"/>
        <v>22.3</v>
      </c>
      <c r="H64" s="112"/>
      <c r="I64">
        <f>BRPL_EOD!AA64+BRPL_EOD!AB64</f>
        <v>9.27</v>
      </c>
      <c r="J64">
        <f>BYPL_EOD!AA64+BYPL_EOD!AB64</f>
        <v>5.07</v>
      </c>
      <c r="K64">
        <f>MES_EOD!AA64+MES_EOD!AB64</f>
        <v>0</v>
      </c>
      <c r="L64">
        <f>NDMC_EOD!AA64+NDMC_EOD!AB64</f>
        <v>1.49</v>
      </c>
      <c r="M64">
        <f>TPDDL_EOD!AA64+TPDDL_EOD!AB64</f>
        <v>6.62</v>
      </c>
      <c r="N64">
        <f t="shared" si="0"/>
        <v>22.45</v>
      </c>
      <c r="O64" s="112">
        <f t="shared" si="1"/>
        <v>-0.14999999999999858</v>
      </c>
      <c r="P64">
        <v>9.2080623608017813</v>
      </c>
      <c r="Q64">
        <v>5.0361247216035645</v>
      </c>
      <c r="R64">
        <v>0</v>
      </c>
      <c r="S64">
        <v>1.4800445434298442</v>
      </c>
      <c r="T64">
        <v>6.5757683741648112</v>
      </c>
      <c r="U64" s="114">
        <f t="shared" si="2"/>
        <v>22.300000000000004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23</v>
      </c>
      <c r="F65">
        <f t="shared" si="4"/>
        <v>90</v>
      </c>
      <c r="G65">
        <f t="shared" si="5"/>
        <v>22.3</v>
      </c>
      <c r="H65" s="112"/>
      <c r="I65">
        <f>BRPL_EOD!AA65+BRPL_EOD!AB65</f>
        <v>9.27</v>
      </c>
      <c r="J65">
        <f>BYPL_EOD!AA65+BYPL_EOD!AB65</f>
        <v>5.07</v>
      </c>
      <c r="K65">
        <f>MES_EOD!AA65+MES_EOD!AB65</f>
        <v>0</v>
      </c>
      <c r="L65">
        <f>NDMC_EOD!AA65+NDMC_EOD!AB65</f>
        <v>1.49</v>
      </c>
      <c r="M65">
        <f>TPDDL_EOD!AA65+TPDDL_EOD!AB65</f>
        <v>6.62</v>
      </c>
      <c r="N65">
        <f t="shared" si="0"/>
        <v>22.45</v>
      </c>
      <c r="O65" s="112">
        <f t="shared" si="1"/>
        <v>-0.14999999999999858</v>
      </c>
      <c r="P65">
        <v>9.2080623608017813</v>
      </c>
      <c r="Q65">
        <v>5.0361247216035645</v>
      </c>
      <c r="R65">
        <v>0</v>
      </c>
      <c r="S65">
        <v>1.4800445434298442</v>
      </c>
      <c r="T65">
        <v>6.5757683741648112</v>
      </c>
      <c r="U65" s="114">
        <f t="shared" si="2"/>
        <v>22.300000000000004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23</v>
      </c>
      <c r="F66">
        <f t="shared" si="4"/>
        <v>90</v>
      </c>
      <c r="G66">
        <f t="shared" si="5"/>
        <v>22.3</v>
      </c>
      <c r="H66" s="112"/>
      <c r="I66">
        <f>BRPL_EOD!AA66+BRPL_EOD!AB66</f>
        <v>9.27</v>
      </c>
      <c r="J66">
        <f>BYPL_EOD!AA66+BYPL_EOD!AB66</f>
        <v>5.07</v>
      </c>
      <c r="K66">
        <f>MES_EOD!AA66+MES_EOD!AB66</f>
        <v>0</v>
      </c>
      <c r="L66">
        <f>NDMC_EOD!AA66+NDMC_EOD!AB66</f>
        <v>1.49</v>
      </c>
      <c r="M66">
        <f>TPDDL_EOD!AA66+TPDDL_EOD!AB66</f>
        <v>6.62</v>
      </c>
      <c r="N66">
        <f t="shared" si="0"/>
        <v>22.45</v>
      </c>
      <c r="O66" s="112">
        <f t="shared" si="1"/>
        <v>-0.14999999999999858</v>
      </c>
      <c r="P66">
        <v>9.2080623608017813</v>
      </c>
      <c r="Q66">
        <v>5.0361247216035645</v>
      </c>
      <c r="R66">
        <v>0</v>
      </c>
      <c r="S66">
        <v>1.4800445434298442</v>
      </c>
      <c r="T66">
        <v>6.5757683741648112</v>
      </c>
      <c r="U66" s="114">
        <f t="shared" si="2"/>
        <v>22.300000000000004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23</v>
      </c>
      <c r="F67">
        <f t="shared" si="4"/>
        <v>90</v>
      </c>
      <c r="G67">
        <f t="shared" si="5"/>
        <v>22.3</v>
      </c>
      <c r="H67" s="112"/>
      <c r="I67">
        <f>BRPL_EOD!AA67+BRPL_EOD!AB67</f>
        <v>9.27</v>
      </c>
      <c r="J67">
        <f>BYPL_EOD!AA67+BYPL_EOD!AB67</f>
        <v>5.07</v>
      </c>
      <c r="K67">
        <f>MES_EOD!AA67+MES_EOD!AB67</f>
        <v>0</v>
      </c>
      <c r="L67">
        <f>NDMC_EOD!AA67+NDMC_EOD!AB67</f>
        <v>1.49</v>
      </c>
      <c r="M67">
        <f>TPDDL_EOD!AA67+TPDDL_EOD!AB67</f>
        <v>6.62</v>
      </c>
      <c r="N67">
        <f t="shared" ref="N67:N98" si="6">SUM(I67:M67)</f>
        <v>22.45</v>
      </c>
      <c r="O67" s="112">
        <f t="shared" ref="O67:O98" si="7">G67-N67</f>
        <v>-0.14999999999999858</v>
      </c>
      <c r="P67">
        <v>9.2080623608017813</v>
      </c>
      <c r="Q67">
        <v>5.0361247216035645</v>
      </c>
      <c r="R67">
        <v>0</v>
      </c>
      <c r="S67">
        <v>1.4800445434298442</v>
      </c>
      <c r="T67">
        <v>6.5757683741648112</v>
      </c>
      <c r="U67" s="114">
        <f t="shared" ref="U67:U98" si="8">SUM(P67:T67)</f>
        <v>22.300000000000004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23</v>
      </c>
      <c r="F68">
        <f t="shared" ref="F68:F98" si="10">B68+C68</f>
        <v>90</v>
      </c>
      <c r="G68">
        <f t="shared" ref="G68:G98" si="11">D68+E68-X68</f>
        <v>22.3</v>
      </c>
      <c r="H68" s="112"/>
      <c r="I68">
        <f>BRPL_EOD!AA68+BRPL_EOD!AB68</f>
        <v>9.27</v>
      </c>
      <c r="J68">
        <f>BYPL_EOD!AA68+BYPL_EOD!AB68</f>
        <v>5.07</v>
      </c>
      <c r="K68">
        <f>MES_EOD!AA68+MES_EOD!AB68</f>
        <v>0</v>
      </c>
      <c r="L68">
        <f>NDMC_EOD!AA68+NDMC_EOD!AB68</f>
        <v>1.49</v>
      </c>
      <c r="M68">
        <f>TPDDL_EOD!AA68+TPDDL_EOD!AB68</f>
        <v>6.62</v>
      </c>
      <c r="N68">
        <f t="shared" si="6"/>
        <v>22.45</v>
      </c>
      <c r="O68" s="112">
        <f t="shared" si="7"/>
        <v>-0.14999999999999858</v>
      </c>
      <c r="P68">
        <v>9.2080623608017813</v>
      </c>
      <c r="Q68">
        <v>5.0361247216035645</v>
      </c>
      <c r="R68">
        <v>0</v>
      </c>
      <c r="S68">
        <v>1.4800445434298442</v>
      </c>
      <c r="T68">
        <v>6.5757683741648112</v>
      </c>
      <c r="U68" s="114">
        <f t="shared" si="8"/>
        <v>22.300000000000004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23</v>
      </c>
      <c r="F69">
        <f t="shared" si="10"/>
        <v>90</v>
      </c>
      <c r="G69">
        <f t="shared" si="11"/>
        <v>22.3</v>
      </c>
      <c r="H69" s="112"/>
      <c r="I69">
        <f>BRPL_EOD!AA69+BRPL_EOD!AB69</f>
        <v>9.27</v>
      </c>
      <c r="J69">
        <f>BYPL_EOD!AA69+BYPL_EOD!AB69</f>
        <v>5.07</v>
      </c>
      <c r="K69">
        <f>MES_EOD!AA69+MES_EOD!AB69</f>
        <v>0</v>
      </c>
      <c r="L69">
        <f>NDMC_EOD!AA69+NDMC_EOD!AB69</f>
        <v>1.49</v>
      </c>
      <c r="M69">
        <f>TPDDL_EOD!AA69+TPDDL_EOD!AB69</f>
        <v>6.62</v>
      </c>
      <c r="N69">
        <f t="shared" si="6"/>
        <v>22.45</v>
      </c>
      <c r="O69" s="112">
        <f t="shared" si="7"/>
        <v>-0.14999999999999858</v>
      </c>
      <c r="P69">
        <v>9.2080623608017813</v>
      </c>
      <c r="Q69">
        <v>5.0361247216035645</v>
      </c>
      <c r="R69">
        <v>0</v>
      </c>
      <c r="S69">
        <v>1.4800445434298442</v>
      </c>
      <c r="T69">
        <v>6.5757683741648112</v>
      </c>
      <c r="U69" s="114">
        <f t="shared" si="8"/>
        <v>22.300000000000004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23</v>
      </c>
      <c r="F70">
        <f t="shared" si="10"/>
        <v>90</v>
      </c>
      <c r="G70">
        <f t="shared" si="11"/>
        <v>22.3</v>
      </c>
      <c r="H70" s="112"/>
      <c r="I70">
        <f>BRPL_EOD!AA70+BRPL_EOD!AB70</f>
        <v>9.27</v>
      </c>
      <c r="J70">
        <f>BYPL_EOD!AA70+BYPL_EOD!AB70</f>
        <v>5.07</v>
      </c>
      <c r="K70">
        <f>MES_EOD!AA70+MES_EOD!AB70</f>
        <v>0</v>
      </c>
      <c r="L70">
        <f>NDMC_EOD!AA70+NDMC_EOD!AB70</f>
        <v>1.49</v>
      </c>
      <c r="M70">
        <f>TPDDL_EOD!AA70+TPDDL_EOD!AB70</f>
        <v>6.62</v>
      </c>
      <c r="N70">
        <f t="shared" si="6"/>
        <v>22.45</v>
      </c>
      <c r="O70" s="112">
        <f t="shared" si="7"/>
        <v>-0.14999999999999858</v>
      </c>
      <c r="P70">
        <v>9.2080623608017813</v>
      </c>
      <c r="Q70">
        <v>5.0361247216035645</v>
      </c>
      <c r="R70">
        <v>0</v>
      </c>
      <c r="S70">
        <v>1.4800445434298442</v>
      </c>
      <c r="T70">
        <v>6.5757683741648112</v>
      </c>
      <c r="U70" s="114">
        <f t="shared" si="8"/>
        <v>22.300000000000004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23</v>
      </c>
      <c r="F71">
        <f t="shared" si="10"/>
        <v>90</v>
      </c>
      <c r="G71">
        <f t="shared" si="11"/>
        <v>22.3</v>
      </c>
      <c r="H71" s="112"/>
      <c r="I71">
        <f>BRPL_EOD!AA71+BRPL_EOD!AB71</f>
        <v>9.27</v>
      </c>
      <c r="J71">
        <f>BYPL_EOD!AA71+BYPL_EOD!AB71</f>
        <v>5.07</v>
      </c>
      <c r="K71">
        <f>MES_EOD!AA71+MES_EOD!AB71</f>
        <v>0</v>
      </c>
      <c r="L71">
        <f>NDMC_EOD!AA71+NDMC_EOD!AB71</f>
        <v>1.49</v>
      </c>
      <c r="M71">
        <f>TPDDL_EOD!AA71+TPDDL_EOD!AB71</f>
        <v>6.62</v>
      </c>
      <c r="N71">
        <f t="shared" si="6"/>
        <v>22.45</v>
      </c>
      <c r="O71" s="112">
        <f t="shared" si="7"/>
        <v>-0.14999999999999858</v>
      </c>
      <c r="P71">
        <v>9.2080623608017813</v>
      </c>
      <c r="Q71">
        <v>5.0361247216035645</v>
      </c>
      <c r="R71">
        <v>0</v>
      </c>
      <c r="S71">
        <v>1.4800445434298442</v>
      </c>
      <c r="T71">
        <v>6.5757683741648112</v>
      </c>
      <c r="U71" s="114">
        <f t="shared" si="8"/>
        <v>22.300000000000004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23</v>
      </c>
      <c r="F72">
        <f t="shared" si="10"/>
        <v>90</v>
      </c>
      <c r="G72">
        <f t="shared" si="11"/>
        <v>22.3</v>
      </c>
      <c r="H72" s="112"/>
      <c r="I72">
        <f>BRPL_EOD!AA72+BRPL_EOD!AB72</f>
        <v>9.27</v>
      </c>
      <c r="J72">
        <f>BYPL_EOD!AA72+BYPL_EOD!AB72</f>
        <v>5.07</v>
      </c>
      <c r="K72">
        <f>MES_EOD!AA72+MES_EOD!AB72</f>
        <v>0</v>
      </c>
      <c r="L72">
        <f>NDMC_EOD!AA72+NDMC_EOD!AB72</f>
        <v>1.49</v>
      </c>
      <c r="M72">
        <f>TPDDL_EOD!AA72+TPDDL_EOD!AB72</f>
        <v>6.62</v>
      </c>
      <c r="N72">
        <f t="shared" si="6"/>
        <v>22.45</v>
      </c>
      <c r="O72" s="112">
        <f t="shared" si="7"/>
        <v>-0.14999999999999858</v>
      </c>
      <c r="P72">
        <v>9.2080623608017813</v>
      </c>
      <c r="Q72">
        <v>5.0361247216035645</v>
      </c>
      <c r="R72">
        <v>0</v>
      </c>
      <c r="S72">
        <v>1.4800445434298442</v>
      </c>
      <c r="T72">
        <v>6.5757683741648112</v>
      </c>
      <c r="U72" s="114">
        <f t="shared" si="8"/>
        <v>22.300000000000004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23</v>
      </c>
      <c r="F73">
        <f t="shared" si="10"/>
        <v>90</v>
      </c>
      <c r="G73">
        <f t="shared" si="11"/>
        <v>22.3</v>
      </c>
      <c r="H73" s="112"/>
      <c r="I73">
        <f>BRPL_EOD!AA73+BRPL_EOD!AB73</f>
        <v>9.27</v>
      </c>
      <c r="J73">
        <f>BYPL_EOD!AA73+BYPL_EOD!AB73</f>
        <v>5.07</v>
      </c>
      <c r="K73">
        <f>MES_EOD!AA73+MES_EOD!AB73</f>
        <v>0</v>
      </c>
      <c r="L73">
        <f>NDMC_EOD!AA73+NDMC_EOD!AB73</f>
        <v>1.49</v>
      </c>
      <c r="M73">
        <f>TPDDL_EOD!AA73+TPDDL_EOD!AB73</f>
        <v>6.62</v>
      </c>
      <c r="N73">
        <f t="shared" si="6"/>
        <v>22.45</v>
      </c>
      <c r="O73" s="112">
        <f t="shared" si="7"/>
        <v>-0.14999999999999858</v>
      </c>
      <c r="P73">
        <v>9.2080623608017813</v>
      </c>
      <c r="Q73">
        <v>5.0361247216035645</v>
      </c>
      <c r="R73">
        <v>0</v>
      </c>
      <c r="S73">
        <v>1.4800445434298442</v>
      </c>
      <c r="T73">
        <v>6.5757683741648112</v>
      </c>
      <c r="U73" s="114">
        <f t="shared" si="8"/>
        <v>22.300000000000004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23</v>
      </c>
      <c r="F74">
        <f t="shared" si="10"/>
        <v>90</v>
      </c>
      <c r="G74">
        <f t="shared" si="11"/>
        <v>22.3</v>
      </c>
      <c r="H74" s="112"/>
      <c r="I74">
        <f>BRPL_EOD!AA74+BRPL_EOD!AB74</f>
        <v>9.27</v>
      </c>
      <c r="J74">
        <f>BYPL_EOD!AA74+BYPL_EOD!AB74</f>
        <v>5.07</v>
      </c>
      <c r="K74">
        <f>MES_EOD!AA74+MES_EOD!AB74</f>
        <v>0</v>
      </c>
      <c r="L74">
        <f>NDMC_EOD!AA74+NDMC_EOD!AB74</f>
        <v>1.49</v>
      </c>
      <c r="M74">
        <f>TPDDL_EOD!AA74+TPDDL_EOD!AB74</f>
        <v>6.62</v>
      </c>
      <c r="N74">
        <f t="shared" si="6"/>
        <v>22.45</v>
      </c>
      <c r="O74" s="112">
        <f t="shared" si="7"/>
        <v>-0.14999999999999858</v>
      </c>
      <c r="P74">
        <v>9.2080623608017813</v>
      </c>
      <c r="Q74">
        <v>5.0361247216035645</v>
      </c>
      <c r="R74">
        <v>0</v>
      </c>
      <c r="S74">
        <v>1.4800445434298442</v>
      </c>
      <c r="T74">
        <v>6.5757683741648112</v>
      </c>
      <c r="U74" s="114">
        <f t="shared" si="8"/>
        <v>22.300000000000004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23</v>
      </c>
      <c r="F75">
        <f t="shared" si="10"/>
        <v>90</v>
      </c>
      <c r="G75">
        <f t="shared" si="11"/>
        <v>22.6</v>
      </c>
      <c r="H75" s="112"/>
      <c r="I75">
        <f>BRPL_EOD!AA75+BRPL_EOD!AB75</f>
        <v>9.27</v>
      </c>
      <c r="J75">
        <f>BYPL_EOD!AA75+BYPL_EOD!AB75</f>
        <v>5.07</v>
      </c>
      <c r="K75">
        <f>MES_EOD!AA75+MES_EOD!AB75</f>
        <v>0</v>
      </c>
      <c r="L75">
        <f>NDMC_EOD!AA75+NDMC_EOD!AB75</f>
        <v>1.49</v>
      </c>
      <c r="M75">
        <f>TPDDL_EOD!AA75+TPDDL_EOD!AB75</f>
        <v>6.62</v>
      </c>
      <c r="N75">
        <f t="shared" si="6"/>
        <v>22.45</v>
      </c>
      <c r="O75" s="112">
        <f t="shared" si="7"/>
        <v>0.15000000000000213</v>
      </c>
      <c r="P75">
        <v>9.3319376391982178</v>
      </c>
      <c r="Q75">
        <v>5.103875278396437</v>
      </c>
      <c r="R75">
        <v>0</v>
      </c>
      <c r="S75">
        <v>1.4999554565701561</v>
      </c>
      <c r="T75">
        <v>6.6642316258351899</v>
      </c>
      <c r="U75" s="114">
        <f t="shared" si="8"/>
        <v>22.6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23</v>
      </c>
      <c r="F76">
        <f t="shared" si="10"/>
        <v>90</v>
      </c>
      <c r="G76">
        <f t="shared" si="11"/>
        <v>22.6</v>
      </c>
      <c r="H76" s="112"/>
      <c r="I76">
        <f>BRPL_EOD!AA76+BRPL_EOD!AB76</f>
        <v>9.27</v>
      </c>
      <c r="J76">
        <f>BYPL_EOD!AA76+BYPL_EOD!AB76</f>
        <v>5.07</v>
      </c>
      <c r="K76">
        <f>MES_EOD!AA76+MES_EOD!AB76</f>
        <v>0</v>
      </c>
      <c r="L76">
        <f>NDMC_EOD!AA76+NDMC_EOD!AB76</f>
        <v>1.49</v>
      </c>
      <c r="M76">
        <f>TPDDL_EOD!AA76+TPDDL_EOD!AB76</f>
        <v>6.62</v>
      </c>
      <c r="N76">
        <f t="shared" si="6"/>
        <v>22.45</v>
      </c>
      <c r="O76" s="112">
        <f t="shared" si="7"/>
        <v>0.15000000000000213</v>
      </c>
      <c r="P76">
        <v>9.3319376391982178</v>
      </c>
      <c r="Q76">
        <v>5.103875278396437</v>
      </c>
      <c r="R76">
        <v>0</v>
      </c>
      <c r="S76">
        <v>1.4999554565701561</v>
      </c>
      <c r="T76">
        <v>6.6642316258351899</v>
      </c>
      <c r="U76" s="114">
        <f t="shared" si="8"/>
        <v>22.6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23</v>
      </c>
      <c r="F77">
        <f t="shared" si="10"/>
        <v>90</v>
      </c>
      <c r="G77">
        <f t="shared" si="11"/>
        <v>22.6</v>
      </c>
      <c r="H77" s="112"/>
      <c r="I77">
        <f>BRPL_EOD!AA77+BRPL_EOD!AB77</f>
        <v>9.27</v>
      </c>
      <c r="J77">
        <f>BYPL_EOD!AA77+BYPL_EOD!AB77</f>
        <v>5.07</v>
      </c>
      <c r="K77">
        <f>MES_EOD!AA77+MES_EOD!AB77</f>
        <v>0</v>
      </c>
      <c r="L77">
        <f>NDMC_EOD!AA77+NDMC_EOD!AB77</f>
        <v>1.49</v>
      </c>
      <c r="M77">
        <f>TPDDL_EOD!AA77+TPDDL_EOD!AB77</f>
        <v>6.62</v>
      </c>
      <c r="N77">
        <f t="shared" si="6"/>
        <v>22.45</v>
      </c>
      <c r="O77" s="112">
        <f t="shared" si="7"/>
        <v>0.15000000000000213</v>
      </c>
      <c r="P77">
        <v>9.3319376391982178</v>
      </c>
      <c r="Q77">
        <v>5.103875278396437</v>
      </c>
      <c r="R77">
        <v>0</v>
      </c>
      <c r="S77">
        <v>1.4999554565701561</v>
      </c>
      <c r="T77">
        <v>6.6642316258351899</v>
      </c>
      <c r="U77" s="114">
        <f t="shared" si="8"/>
        <v>22.6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30.6</v>
      </c>
      <c r="E78">
        <f>GT!N78</f>
        <v>0</v>
      </c>
      <c r="F78">
        <f t="shared" si="10"/>
        <v>90</v>
      </c>
      <c r="G78">
        <f t="shared" si="11"/>
        <v>30.6</v>
      </c>
      <c r="H78" s="112"/>
      <c r="I78">
        <f>BRPL_EOD!AA78+BRPL_EOD!AB78</f>
        <v>12.63</v>
      </c>
      <c r="J78">
        <f>BYPL_EOD!AA78+BYPL_EOD!AB78</f>
        <v>6.92</v>
      </c>
      <c r="K78">
        <f>MES_EOD!AA78+MES_EOD!AB78</f>
        <v>0</v>
      </c>
      <c r="L78">
        <f>NDMC_EOD!AA78+NDMC_EOD!AB78</f>
        <v>1.98</v>
      </c>
      <c r="M78">
        <f>TPDDL_EOD!AA78+TPDDL_EOD!AB78</f>
        <v>9.0299999999999994</v>
      </c>
      <c r="N78">
        <f t="shared" si="6"/>
        <v>30.560000000000002</v>
      </c>
      <c r="O78" s="112">
        <f t="shared" si="7"/>
        <v>3.9999999999999147E-2</v>
      </c>
      <c r="P78">
        <v>12.646531413612566</v>
      </c>
      <c r="Q78">
        <v>6.9290575916230361</v>
      </c>
      <c r="R78">
        <v>0</v>
      </c>
      <c r="S78">
        <v>1.9825916230366492</v>
      </c>
      <c r="T78">
        <v>9.0418193717277475</v>
      </c>
      <c r="U78" s="114">
        <f t="shared" si="8"/>
        <v>30.6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4.5500000000000011E-3</v>
      </c>
      <c r="E99" s="114">
        <f t="shared" si="12"/>
        <v>0.10825</v>
      </c>
      <c r="F99" s="114">
        <f t="shared" si="12"/>
        <v>2.16</v>
      </c>
      <c r="G99" s="114">
        <f t="shared" si="12"/>
        <v>0.11280000000000005</v>
      </c>
      <c r="H99" s="114"/>
      <c r="I99" s="114">
        <f t="shared" si="12"/>
        <v>4.6740000000000004E-2</v>
      </c>
      <c r="J99" s="114">
        <f t="shared" si="12"/>
        <v>2.5574999999999994E-2</v>
      </c>
      <c r="K99" s="114">
        <f t="shared" si="12"/>
        <v>0</v>
      </c>
      <c r="L99" s="114">
        <f t="shared" si="12"/>
        <v>7.5724999999999968E-3</v>
      </c>
      <c r="M99" s="114">
        <f t="shared" si="12"/>
        <v>3.3382500000000009E-2</v>
      </c>
      <c r="N99" s="114">
        <f t="shared" si="12"/>
        <v>0.11326999999999997</v>
      </c>
      <c r="O99" s="114">
        <f t="shared" si="12"/>
        <v>-4.6999999999999175E-4</v>
      </c>
      <c r="P99" s="114">
        <f t="shared" si="12"/>
        <v>4.654717788767232E-2</v>
      </c>
      <c r="Q99" s="114">
        <f t="shared" si="12"/>
        <v>2.5469481837227741E-2</v>
      </c>
      <c r="R99" s="114">
        <f t="shared" si="12"/>
        <v>0</v>
      </c>
      <c r="S99" s="114">
        <f t="shared" si="12"/>
        <v>7.5385343726103787E-3</v>
      </c>
      <c r="T99" s="114">
        <f t="shared" si="12"/>
        <v>3.3244805902489558E-2</v>
      </c>
      <c r="U99" s="114">
        <f t="shared" si="12"/>
        <v>0.11280000000000005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217.12</v>
      </c>
      <c r="E3">
        <f>BAWANA!AM3</f>
        <v>0</v>
      </c>
      <c r="F3">
        <f>(B3+C3)*0.8</f>
        <v>256</v>
      </c>
      <c r="G3">
        <f>(D3+E3)</f>
        <v>217.12</v>
      </c>
      <c r="H3" s="112"/>
      <c r="I3">
        <f>BRPL_EOD!AI3+BRPL_EOD!AJ3</f>
        <v>84</v>
      </c>
      <c r="J3">
        <f>BYPL_EOD!AI3+BYPL_EOD!AJ3</f>
        <v>47.6</v>
      </c>
      <c r="K3">
        <f>MES_EOD!AI3+MES_EOD!AJ3</f>
        <v>5</v>
      </c>
      <c r="L3">
        <f>NDMC_EOD!AI3+NDMC_EOD!AJ3</f>
        <v>23</v>
      </c>
      <c r="M3">
        <f>TPDDL_EOD!AI3+TPDDL_EOD!AJ3</f>
        <v>57.52</v>
      </c>
      <c r="N3">
        <f t="shared" ref="N3:N66" si="0">SUM(I3:M3)</f>
        <v>217.12</v>
      </c>
      <c r="O3" s="112">
        <f t="shared" ref="O3:O66" si="1">G3-N3</f>
        <v>0</v>
      </c>
      <c r="P3">
        <v>84</v>
      </c>
      <c r="Q3">
        <v>47.6</v>
      </c>
      <c r="R3">
        <v>5</v>
      </c>
      <c r="S3">
        <v>23</v>
      </c>
      <c r="T3">
        <v>57.52</v>
      </c>
      <c r="U3" s="114">
        <f t="shared" ref="U3:U66" si="2">SUM(P3:T3)</f>
        <v>217.12</v>
      </c>
      <c r="V3" s="112">
        <f t="shared" ref="V3:V66" si="3">G3-U3</f>
        <v>0</v>
      </c>
      <c r="Y3">
        <f>BAWANA!AW3+BAWANA!AX3</f>
        <v>26.44</v>
      </c>
      <c r="Z3">
        <f>BAWANA!BD3+BAWANA!BE3</f>
        <v>26.44</v>
      </c>
      <c r="AA3">
        <f>BAWANA!X3+BAWANA!Y3</f>
        <v>26.44</v>
      </c>
      <c r="AB3">
        <f>BAWANA!AE3+BAWANA!AF3</f>
        <v>26.44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217.12</v>
      </c>
      <c r="E4">
        <f>BAWANA!AM4</f>
        <v>0</v>
      </c>
      <c r="F4">
        <f t="shared" ref="F4:F67" si="4">(B4+C4)*0.8</f>
        <v>256</v>
      </c>
      <c r="G4">
        <f t="shared" ref="G4:G67" si="5">(D4+E4)</f>
        <v>217.12</v>
      </c>
      <c r="H4" s="112"/>
      <c r="I4">
        <f>BRPL_EOD!AI4+BRPL_EOD!AJ4</f>
        <v>84</v>
      </c>
      <c r="J4">
        <f>BYPL_EOD!AI4+BYPL_EOD!AJ4</f>
        <v>47.6</v>
      </c>
      <c r="K4">
        <f>MES_EOD!AI4+MES_EOD!AJ4</f>
        <v>5</v>
      </c>
      <c r="L4">
        <f>NDMC_EOD!AI4+NDMC_EOD!AJ4</f>
        <v>23</v>
      </c>
      <c r="M4">
        <f>TPDDL_EOD!AI4+TPDDL_EOD!AJ4</f>
        <v>57.52</v>
      </c>
      <c r="N4">
        <f t="shared" si="0"/>
        <v>217.12</v>
      </c>
      <c r="O4" s="112">
        <f t="shared" si="1"/>
        <v>0</v>
      </c>
      <c r="P4">
        <v>84</v>
      </c>
      <c r="Q4">
        <v>47.6</v>
      </c>
      <c r="R4">
        <v>5</v>
      </c>
      <c r="S4">
        <v>23</v>
      </c>
      <c r="T4">
        <v>57.52</v>
      </c>
      <c r="U4" s="114">
        <f t="shared" si="2"/>
        <v>217.12</v>
      </c>
      <c r="V4" s="112">
        <f t="shared" si="3"/>
        <v>0</v>
      </c>
      <c r="Y4">
        <f>BAWANA!AW4+BAWANA!AX4</f>
        <v>26.44</v>
      </c>
      <c r="Z4">
        <f>BAWANA!BD4+BAWANA!BE4</f>
        <v>26.44</v>
      </c>
      <c r="AA4">
        <f>BAWANA!X4+BAWANA!Y4</f>
        <v>26.44</v>
      </c>
      <c r="AB4">
        <f>BAWANA!AE4+BAWANA!AF4</f>
        <v>26.44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223.34000000000003</v>
      </c>
      <c r="E25">
        <f>BAWANA!AM25</f>
        <v>0</v>
      </c>
      <c r="F25">
        <f t="shared" si="4"/>
        <v>256</v>
      </c>
      <c r="G25">
        <f t="shared" si="5"/>
        <v>223.34000000000003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50.74</v>
      </c>
      <c r="N25">
        <f t="shared" si="0"/>
        <v>223.35000000000002</v>
      </c>
      <c r="O25" s="112">
        <f t="shared" si="1"/>
        <v>-9.9999999999909051E-3</v>
      </c>
      <c r="P25">
        <v>99.605540183568394</v>
      </c>
      <c r="Q25">
        <v>44.997985224983211</v>
      </c>
      <c r="R25">
        <v>4.9997761361092454</v>
      </c>
      <c r="S25">
        <v>22.998970226102532</v>
      </c>
      <c r="T25">
        <v>50.73772822923663</v>
      </c>
      <c r="U25" s="114">
        <f t="shared" si="2"/>
        <v>223.34</v>
      </c>
      <c r="V25" s="112">
        <f t="shared" si="3"/>
        <v>0</v>
      </c>
      <c r="Y25">
        <f>BAWANA!AW25+BAWANA!AX25</f>
        <v>23.33</v>
      </c>
      <c r="Z25">
        <f>BAWANA!BD25+BAWANA!BE25</f>
        <v>23.33</v>
      </c>
      <c r="AA25">
        <f>BAWANA!X25+BAWANA!Y25</f>
        <v>23.33</v>
      </c>
      <c r="AB25">
        <f>BAWANA!AE25+BAWANA!AF25</f>
        <v>23.33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223.34000000000003</v>
      </c>
      <c r="E26">
        <f>BAWANA!AM26</f>
        <v>0</v>
      </c>
      <c r="F26">
        <f t="shared" si="4"/>
        <v>256</v>
      </c>
      <c r="G26">
        <f t="shared" si="5"/>
        <v>223.34000000000003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50.74</v>
      </c>
      <c r="N26">
        <f t="shared" si="0"/>
        <v>223.35000000000002</v>
      </c>
      <c r="O26" s="112">
        <f t="shared" si="1"/>
        <v>-9.9999999999909051E-3</v>
      </c>
      <c r="P26">
        <v>99.605540183568394</v>
      </c>
      <c r="Q26">
        <v>44.997985224983211</v>
      </c>
      <c r="R26">
        <v>4.9997761361092454</v>
      </c>
      <c r="S26">
        <v>22.998970226102532</v>
      </c>
      <c r="T26">
        <v>50.73772822923663</v>
      </c>
      <c r="U26" s="114">
        <f t="shared" si="2"/>
        <v>223.34</v>
      </c>
      <c r="V26" s="112">
        <f t="shared" si="3"/>
        <v>0</v>
      </c>
      <c r="Y26">
        <f>BAWANA!AW26+BAWANA!AX26</f>
        <v>23.33</v>
      </c>
      <c r="Z26">
        <f>BAWANA!BD26+BAWANA!BE26</f>
        <v>23.33</v>
      </c>
      <c r="AA26">
        <f>BAWANA!X26+BAWANA!Y26</f>
        <v>23.33</v>
      </c>
      <c r="AB26">
        <f>BAWANA!AE26+BAWANA!AF26</f>
        <v>23.33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222.61</v>
      </c>
      <c r="E27">
        <f>BAWANA!AM27</f>
        <v>0</v>
      </c>
      <c r="F27">
        <f t="shared" si="4"/>
        <v>256</v>
      </c>
      <c r="G27">
        <f t="shared" si="5"/>
        <v>222.61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222.61</v>
      </c>
      <c r="O27" s="112">
        <f t="shared" si="1"/>
        <v>0</v>
      </c>
      <c r="P27">
        <v>99.61</v>
      </c>
      <c r="Q27">
        <v>45</v>
      </c>
      <c r="R27">
        <v>5</v>
      </c>
      <c r="S27">
        <v>23</v>
      </c>
      <c r="T27">
        <v>50</v>
      </c>
      <c r="U27" s="114">
        <f t="shared" si="2"/>
        <v>222.61</v>
      </c>
      <c r="V27" s="112">
        <f t="shared" si="3"/>
        <v>0</v>
      </c>
      <c r="Y27">
        <f>BAWANA!AW27+BAWANA!AX27</f>
        <v>15.39</v>
      </c>
      <c r="Z27">
        <f>BAWANA!BD27+BAWANA!BE27</f>
        <v>32</v>
      </c>
      <c r="AA27">
        <f>BAWANA!X27+BAWANA!Y27</f>
        <v>15.39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222.61</v>
      </c>
      <c r="E28">
        <f>BAWANA!AM28</f>
        <v>0</v>
      </c>
      <c r="F28">
        <f t="shared" si="4"/>
        <v>256</v>
      </c>
      <c r="G28">
        <f t="shared" si="5"/>
        <v>222.61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222.61</v>
      </c>
      <c r="O28" s="112">
        <f t="shared" si="1"/>
        <v>0</v>
      </c>
      <c r="P28">
        <v>99.61</v>
      </c>
      <c r="Q28">
        <v>45</v>
      </c>
      <c r="R28">
        <v>5</v>
      </c>
      <c r="S28">
        <v>23</v>
      </c>
      <c r="T28">
        <v>50</v>
      </c>
      <c r="U28" s="114">
        <f t="shared" si="2"/>
        <v>222.61</v>
      </c>
      <c r="V28" s="112">
        <f t="shared" si="3"/>
        <v>0</v>
      </c>
      <c r="Y28">
        <f>BAWANA!AW28+BAWANA!AX28</f>
        <v>15.39</v>
      </c>
      <c r="Z28">
        <f>BAWANA!BD28+BAWANA!BE28</f>
        <v>32</v>
      </c>
      <c r="AA28">
        <f>BAWANA!X28+BAWANA!Y28</f>
        <v>15.39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222.61</v>
      </c>
      <c r="E29">
        <f>BAWANA!AM29</f>
        <v>0</v>
      </c>
      <c r="F29">
        <f t="shared" si="4"/>
        <v>256</v>
      </c>
      <c r="G29">
        <f t="shared" si="5"/>
        <v>222.61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222.61</v>
      </c>
      <c r="O29" s="112">
        <f t="shared" si="1"/>
        <v>0</v>
      </c>
      <c r="P29">
        <v>99.61</v>
      </c>
      <c r="Q29">
        <v>45</v>
      </c>
      <c r="R29">
        <v>5</v>
      </c>
      <c r="S29">
        <v>23</v>
      </c>
      <c r="T29">
        <v>50</v>
      </c>
      <c r="U29" s="114">
        <f t="shared" si="2"/>
        <v>222.61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222.61</v>
      </c>
      <c r="E30">
        <f>BAWANA!AM30</f>
        <v>0</v>
      </c>
      <c r="F30">
        <f t="shared" si="4"/>
        <v>256</v>
      </c>
      <c r="G30">
        <f t="shared" si="5"/>
        <v>222.61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50</v>
      </c>
      <c r="N30">
        <f t="shared" si="0"/>
        <v>222.61</v>
      </c>
      <c r="O30" s="112">
        <f t="shared" si="1"/>
        <v>0</v>
      </c>
      <c r="P30">
        <v>99.61</v>
      </c>
      <c r="Q30">
        <v>45</v>
      </c>
      <c r="R30">
        <v>5</v>
      </c>
      <c r="S30">
        <v>23</v>
      </c>
      <c r="T30">
        <v>50</v>
      </c>
      <c r="U30" s="114">
        <f t="shared" si="2"/>
        <v>222.61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222.61</v>
      </c>
      <c r="E31">
        <f>BAWANA!AM31</f>
        <v>0</v>
      </c>
      <c r="F31">
        <f t="shared" si="4"/>
        <v>256</v>
      </c>
      <c r="G31">
        <f t="shared" si="5"/>
        <v>222.61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50</v>
      </c>
      <c r="N31">
        <f t="shared" si="0"/>
        <v>222.61</v>
      </c>
      <c r="O31" s="112">
        <f t="shared" si="1"/>
        <v>0</v>
      </c>
      <c r="P31">
        <v>99.61</v>
      </c>
      <c r="Q31">
        <v>45</v>
      </c>
      <c r="R31">
        <v>5</v>
      </c>
      <c r="S31">
        <v>23</v>
      </c>
      <c r="T31">
        <v>50</v>
      </c>
      <c r="U31" s="114">
        <f t="shared" si="2"/>
        <v>222.61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222.61</v>
      </c>
      <c r="E32">
        <f>BAWANA!AM32</f>
        <v>0</v>
      </c>
      <c r="F32">
        <f t="shared" si="4"/>
        <v>256</v>
      </c>
      <c r="G32">
        <f t="shared" si="5"/>
        <v>222.61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23</v>
      </c>
      <c r="M32">
        <f>TPDDL_EOD!AI32+TPDDL_EOD!AJ32</f>
        <v>50</v>
      </c>
      <c r="N32">
        <f t="shared" si="0"/>
        <v>222.61</v>
      </c>
      <c r="O32" s="112">
        <f t="shared" si="1"/>
        <v>0</v>
      </c>
      <c r="P32">
        <v>99.61</v>
      </c>
      <c r="Q32">
        <v>45</v>
      </c>
      <c r="R32">
        <v>5</v>
      </c>
      <c r="S32">
        <v>23</v>
      </c>
      <c r="T32">
        <v>50</v>
      </c>
      <c r="U32" s="114">
        <f t="shared" si="2"/>
        <v>222.61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222.61</v>
      </c>
      <c r="E33">
        <f>BAWANA!AM33</f>
        <v>0</v>
      </c>
      <c r="F33">
        <f t="shared" si="4"/>
        <v>256</v>
      </c>
      <c r="G33">
        <f t="shared" si="5"/>
        <v>222.61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50</v>
      </c>
      <c r="N33">
        <f t="shared" si="0"/>
        <v>222.61</v>
      </c>
      <c r="O33" s="112">
        <f t="shared" si="1"/>
        <v>0</v>
      </c>
      <c r="P33">
        <v>99.61</v>
      </c>
      <c r="Q33">
        <v>45</v>
      </c>
      <c r="R33">
        <v>5</v>
      </c>
      <c r="S33">
        <v>23</v>
      </c>
      <c r="T33">
        <v>50</v>
      </c>
      <c r="U33" s="114">
        <f t="shared" si="2"/>
        <v>222.61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222.61</v>
      </c>
      <c r="E34">
        <f>BAWANA!AM34</f>
        <v>0</v>
      </c>
      <c r="F34">
        <f t="shared" si="4"/>
        <v>256</v>
      </c>
      <c r="G34">
        <f t="shared" si="5"/>
        <v>222.61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50</v>
      </c>
      <c r="N34">
        <f t="shared" si="0"/>
        <v>222.61</v>
      </c>
      <c r="O34" s="112">
        <f t="shared" si="1"/>
        <v>0</v>
      </c>
      <c r="P34">
        <v>99.61</v>
      </c>
      <c r="Q34">
        <v>45</v>
      </c>
      <c r="R34">
        <v>5</v>
      </c>
      <c r="S34">
        <v>23</v>
      </c>
      <c r="T34">
        <v>50</v>
      </c>
      <c r="U34" s="114">
        <f t="shared" si="2"/>
        <v>222.61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222.61</v>
      </c>
      <c r="E35">
        <f>BAWANA!AM35</f>
        <v>0</v>
      </c>
      <c r="F35">
        <f t="shared" si="4"/>
        <v>256</v>
      </c>
      <c r="G35">
        <f t="shared" si="5"/>
        <v>222.61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50</v>
      </c>
      <c r="N35">
        <f t="shared" si="0"/>
        <v>222.61</v>
      </c>
      <c r="O35" s="112">
        <f t="shared" si="1"/>
        <v>0</v>
      </c>
      <c r="P35">
        <v>99.61</v>
      </c>
      <c r="Q35">
        <v>45</v>
      </c>
      <c r="R35">
        <v>5</v>
      </c>
      <c r="S35">
        <v>23</v>
      </c>
      <c r="T35">
        <v>50</v>
      </c>
      <c r="U35" s="114">
        <f t="shared" si="2"/>
        <v>222.61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222.61</v>
      </c>
      <c r="E36">
        <f>BAWANA!AM36</f>
        <v>0</v>
      </c>
      <c r="F36">
        <f t="shared" si="4"/>
        <v>256</v>
      </c>
      <c r="G36">
        <f t="shared" si="5"/>
        <v>222.61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23</v>
      </c>
      <c r="M36">
        <f>TPDDL_EOD!AI36+TPDDL_EOD!AJ36</f>
        <v>50</v>
      </c>
      <c r="N36">
        <f t="shared" si="0"/>
        <v>222.61</v>
      </c>
      <c r="O36" s="112">
        <f t="shared" si="1"/>
        <v>0</v>
      </c>
      <c r="P36">
        <v>99.61</v>
      </c>
      <c r="Q36">
        <v>45</v>
      </c>
      <c r="R36">
        <v>5</v>
      </c>
      <c r="S36">
        <v>23</v>
      </c>
      <c r="T36">
        <v>50</v>
      </c>
      <c r="U36" s="114">
        <f t="shared" si="2"/>
        <v>222.61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222.61</v>
      </c>
      <c r="E37">
        <f>BAWANA!AM37</f>
        <v>0</v>
      </c>
      <c r="F37">
        <f t="shared" si="4"/>
        <v>256</v>
      </c>
      <c r="G37">
        <f t="shared" si="5"/>
        <v>222.61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50</v>
      </c>
      <c r="N37">
        <f t="shared" si="0"/>
        <v>222.61</v>
      </c>
      <c r="O37" s="112">
        <f t="shared" si="1"/>
        <v>0</v>
      </c>
      <c r="P37">
        <v>99.61</v>
      </c>
      <c r="Q37">
        <v>45</v>
      </c>
      <c r="R37">
        <v>5</v>
      </c>
      <c r="S37">
        <v>23</v>
      </c>
      <c r="T37">
        <v>50</v>
      </c>
      <c r="U37" s="114">
        <f t="shared" si="2"/>
        <v>222.61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222.61</v>
      </c>
      <c r="E38">
        <f>BAWANA!AM38</f>
        <v>0</v>
      </c>
      <c r="F38">
        <f t="shared" si="4"/>
        <v>256</v>
      </c>
      <c r="G38">
        <f t="shared" si="5"/>
        <v>222.61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50</v>
      </c>
      <c r="N38">
        <f t="shared" si="0"/>
        <v>222.61</v>
      </c>
      <c r="O38" s="112">
        <f t="shared" si="1"/>
        <v>0</v>
      </c>
      <c r="P38">
        <v>99.61</v>
      </c>
      <c r="Q38">
        <v>45</v>
      </c>
      <c r="R38">
        <v>5</v>
      </c>
      <c r="S38">
        <v>23</v>
      </c>
      <c r="T38">
        <v>50</v>
      </c>
      <c r="U38" s="114">
        <f t="shared" si="2"/>
        <v>222.61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207</v>
      </c>
      <c r="E39">
        <f>BAWANA!AM39</f>
        <v>0</v>
      </c>
      <c r="F39">
        <f t="shared" si="4"/>
        <v>256</v>
      </c>
      <c r="G39">
        <f t="shared" si="5"/>
        <v>207</v>
      </c>
      <c r="H39" s="112"/>
      <c r="I39">
        <f>BRPL_EOD!AI39+BRPL_EOD!AJ39</f>
        <v>84</v>
      </c>
      <c r="J39">
        <f>BYPL_EOD!AI39+BYPL_EOD!AJ39</f>
        <v>45</v>
      </c>
      <c r="K39">
        <f>MES_EOD!AI39+MES_EOD!AJ39</f>
        <v>5</v>
      </c>
      <c r="L39">
        <f>NDMC_EOD!AI39+NDMC_EOD!AJ39</f>
        <v>23</v>
      </c>
      <c r="M39">
        <f>TPDDL_EOD!AI39+TPDDL_EOD!AJ39</f>
        <v>50</v>
      </c>
      <c r="N39">
        <f t="shared" si="0"/>
        <v>207</v>
      </c>
      <c r="O39" s="112">
        <f t="shared" si="1"/>
        <v>0</v>
      </c>
      <c r="P39">
        <v>84</v>
      </c>
      <c r="Q39">
        <v>45</v>
      </c>
      <c r="R39">
        <v>5</v>
      </c>
      <c r="S39">
        <v>23</v>
      </c>
      <c r="T39">
        <v>50</v>
      </c>
      <c r="U39" s="114">
        <f t="shared" si="2"/>
        <v>207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207</v>
      </c>
      <c r="E40">
        <f>BAWANA!AM40</f>
        <v>0</v>
      </c>
      <c r="F40">
        <f t="shared" si="4"/>
        <v>256</v>
      </c>
      <c r="G40">
        <f t="shared" si="5"/>
        <v>207</v>
      </c>
      <c r="H40" s="112"/>
      <c r="I40">
        <f>BRPL_EOD!AI40+BRPL_EOD!AJ40</f>
        <v>84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50</v>
      </c>
      <c r="N40">
        <f t="shared" si="0"/>
        <v>207</v>
      </c>
      <c r="O40" s="112">
        <f t="shared" si="1"/>
        <v>0</v>
      </c>
      <c r="P40">
        <v>84</v>
      </c>
      <c r="Q40">
        <v>45</v>
      </c>
      <c r="R40">
        <v>5</v>
      </c>
      <c r="S40">
        <v>23</v>
      </c>
      <c r="T40">
        <v>50</v>
      </c>
      <c r="U40" s="114">
        <f t="shared" si="2"/>
        <v>207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207</v>
      </c>
      <c r="E41">
        <f>BAWANA!AM41</f>
        <v>0</v>
      </c>
      <c r="F41">
        <f t="shared" si="4"/>
        <v>256</v>
      </c>
      <c r="G41">
        <f t="shared" si="5"/>
        <v>207</v>
      </c>
      <c r="H41" s="112"/>
      <c r="I41">
        <f>BRPL_EOD!AI41+BRPL_EOD!AJ41</f>
        <v>84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50</v>
      </c>
      <c r="N41">
        <f t="shared" si="0"/>
        <v>207</v>
      </c>
      <c r="O41" s="112">
        <f t="shared" si="1"/>
        <v>0</v>
      </c>
      <c r="P41">
        <v>84</v>
      </c>
      <c r="Q41">
        <v>45</v>
      </c>
      <c r="R41">
        <v>5</v>
      </c>
      <c r="S41">
        <v>23</v>
      </c>
      <c r="T41">
        <v>50</v>
      </c>
      <c r="U41" s="114">
        <f t="shared" si="2"/>
        <v>207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207</v>
      </c>
      <c r="E42">
        <f>BAWANA!AM42</f>
        <v>0</v>
      </c>
      <c r="F42">
        <f t="shared" si="4"/>
        <v>256</v>
      </c>
      <c r="G42">
        <f t="shared" si="5"/>
        <v>207</v>
      </c>
      <c r="H42" s="112"/>
      <c r="I42">
        <f>BRPL_EOD!AI42+BRPL_EOD!AJ42</f>
        <v>84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50</v>
      </c>
      <c r="N42">
        <f t="shared" si="0"/>
        <v>207</v>
      </c>
      <c r="O42" s="112">
        <f t="shared" si="1"/>
        <v>0</v>
      </c>
      <c r="P42">
        <v>84</v>
      </c>
      <c r="Q42">
        <v>45</v>
      </c>
      <c r="R42">
        <v>5</v>
      </c>
      <c r="S42">
        <v>23</v>
      </c>
      <c r="T42">
        <v>50</v>
      </c>
      <c r="U42" s="114">
        <f t="shared" si="2"/>
        <v>207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212.67000000000002</v>
      </c>
      <c r="E43">
        <f>BAWANA!AM43</f>
        <v>0</v>
      </c>
      <c r="F43">
        <f t="shared" si="4"/>
        <v>256</v>
      </c>
      <c r="G43">
        <f t="shared" si="5"/>
        <v>212.67000000000002</v>
      </c>
      <c r="H43" s="112"/>
      <c r="I43">
        <f>BRPL_EOD!AI43+BRPL_EOD!AJ43</f>
        <v>84</v>
      </c>
      <c r="J43">
        <f>BYPL_EOD!AI43+BYPL_EOD!AJ43</f>
        <v>45.59</v>
      </c>
      <c r="K43">
        <f>MES_EOD!AI43+MES_EOD!AJ43</f>
        <v>5</v>
      </c>
      <c r="L43">
        <f>NDMC_EOD!AI43+NDMC_EOD!AJ43</f>
        <v>23</v>
      </c>
      <c r="M43">
        <f>TPDDL_EOD!AI43+TPDDL_EOD!AJ43</f>
        <v>55.09</v>
      </c>
      <c r="N43">
        <f t="shared" si="0"/>
        <v>212.68</v>
      </c>
      <c r="O43" s="112">
        <f t="shared" si="1"/>
        <v>-9.9999999999909051E-3</v>
      </c>
      <c r="P43">
        <v>83.996050404363373</v>
      </c>
      <c r="Q43">
        <v>45.587856403987217</v>
      </c>
      <c r="R43">
        <v>4.9997649050216291</v>
      </c>
      <c r="S43">
        <v>22.998918563099494</v>
      </c>
      <c r="T43">
        <v>55.08740972352831</v>
      </c>
      <c r="U43" s="114">
        <f t="shared" si="2"/>
        <v>212.67000000000004</v>
      </c>
      <c r="V43" s="112">
        <f t="shared" si="3"/>
        <v>0</v>
      </c>
      <c r="Y43">
        <f>BAWANA!AW43+BAWANA!AX43</f>
        <v>25.33</v>
      </c>
      <c r="Z43">
        <f>BAWANA!BD43+BAWANA!BE43</f>
        <v>32</v>
      </c>
      <c r="AA43">
        <f>BAWANA!X43+BAWANA!Y43</f>
        <v>25.33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212.67000000000002</v>
      </c>
      <c r="E44">
        <f>BAWANA!AM44</f>
        <v>0</v>
      </c>
      <c r="F44">
        <f t="shared" si="4"/>
        <v>256</v>
      </c>
      <c r="G44">
        <f t="shared" si="5"/>
        <v>212.67000000000002</v>
      </c>
      <c r="H44" s="112"/>
      <c r="I44">
        <f>BRPL_EOD!AI44+BRPL_EOD!AJ44</f>
        <v>84</v>
      </c>
      <c r="J44">
        <f>BYPL_EOD!AI44+BYPL_EOD!AJ44</f>
        <v>45.59</v>
      </c>
      <c r="K44">
        <f>MES_EOD!AI44+MES_EOD!AJ44</f>
        <v>5</v>
      </c>
      <c r="L44">
        <f>NDMC_EOD!AI44+NDMC_EOD!AJ44</f>
        <v>23</v>
      </c>
      <c r="M44">
        <f>TPDDL_EOD!AI44+TPDDL_EOD!AJ44</f>
        <v>55.09</v>
      </c>
      <c r="N44">
        <f t="shared" si="0"/>
        <v>212.68</v>
      </c>
      <c r="O44" s="112">
        <f t="shared" si="1"/>
        <v>-9.9999999999909051E-3</v>
      </c>
      <c r="P44">
        <v>83.996050404363373</v>
      </c>
      <c r="Q44">
        <v>45.587856403987217</v>
      </c>
      <c r="R44">
        <v>4.9997649050216291</v>
      </c>
      <c r="S44">
        <v>22.998918563099494</v>
      </c>
      <c r="T44">
        <v>55.08740972352831</v>
      </c>
      <c r="U44" s="114">
        <f t="shared" si="2"/>
        <v>212.67000000000004</v>
      </c>
      <c r="V44" s="112">
        <f t="shared" si="3"/>
        <v>0</v>
      </c>
      <c r="Y44">
        <f>BAWANA!AW44+BAWANA!AX44</f>
        <v>25.33</v>
      </c>
      <c r="Z44">
        <f>BAWANA!BD44+BAWANA!BE44</f>
        <v>32</v>
      </c>
      <c r="AA44">
        <f>BAWANA!X44+BAWANA!Y44</f>
        <v>25.33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212.67000000000002</v>
      </c>
      <c r="E45">
        <f>BAWANA!AM45</f>
        <v>0</v>
      </c>
      <c r="F45">
        <f t="shared" si="4"/>
        <v>256</v>
      </c>
      <c r="G45">
        <f t="shared" si="5"/>
        <v>212.67000000000002</v>
      </c>
      <c r="H45" s="112"/>
      <c r="I45">
        <f>BRPL_EOD!AI45+BRPL_EOD!AJ45</f>
        <v>84</v>
      </c>
      <c r="J45">
        <f>BYPL_EOD!AI45+BYPL_EOD!AJ45</f>
        <v>45.59</v>
      </c>
      <c r="K45">
        <f>MES_EOD!AI45+MES_EOD!AJ45</f>
        <v>5</v>
      </c>
      <c r="L45">
        <f>NDMC_EOD!AI45+NDMC_EOD!AJ45</f>
        <v>23</v>
      </c>
      <c r="M45">
        <f>TPDDL_EOD!AI45+TPDDL_EOD!AJ45</f>
        <v>55.09</v>
      </c>
      <c r="N45">
        <f t="shared" si="0"/>
        <v>212.68</v>
      </c>
      <c r="O45" s="112">
        <f t="shared" si="1"/>
        <v>-9.9999999999909051E-3</v>
      </c>
      <c r="P45">
        <v>83.996050404363373</v>
      </c>
      <c r="Q45">
        <v>45.587856403987217</v>
      </c>
      <c r="R45">
        <v>4.9997649050216291</v>
      </c>
      <c r="S45">
        <v>22.998918563099494</v>
      </c>
      <c r="T45">
        <v>55.08740972352831</v>
      </c>
      <c r="U45" s="114">
        <f t="shared" si="2"/>
        <v>212.67000000000004</v>
      </c>
      <c r="V45" s="112">
        <f t="shared" si="3"/>
        <v>0</v>
      </c>
      <c r="Y45">
        <f>BAWANA!AW45+BAWANA!AX45</f>
        <v>25.33</v>
      </c>
      <c r="Z45">
        <f>BAWANA!BD45+BAWANA!BE45</f>
        <v>32</v>
      </c>
      <c r="AA45">
        <f>BAWANA!X45+BAWANA!Y45</f>
        <v>25.33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212.67000000000002</v>
      </c>
      <c r="E46">
        <f>BAWANA!AM46</f>
        <v>0</v>
      </c>
      <c r="F46">
        <f t="shared" si="4"/>
        <v>256</v>
      </c>
      <c r="G46">
        <f t="shared" si="5"/>
        <v>212.67000000000002</v>
      </c>
      <c r="H46" s="112"/>
      <c r="I46">
        <f>BRPL_EOD!AI46+BRPL_EOD!AJ46</f>
        <v>84</v>
      </c>
      <c r="J46">
        <f>BYPL_EOD!AI46+BYPL_EOD!AJ46</f>
        <v>45.59</v>
      </c>
      <c r="K46">
        <f>MES_EOD!AI46+MES_EOD!AJ46</f>
        <v>5</v>
      </c>
      <c r="L46">
        <f>NDMC_EOD!AI46+NDMC_EOD!AJ46</f>
        <v>23</v>
      </c>
      <c r="M46">
        <f>TPDDL_EOD!AI46+TPDDL_EOD!AJ46</f>
        <v>55.09</v>
      </c>
      <c r="N46">
        <f t="shared" si="0"/>
        <v>212.68</v>
      </c>
      <c r="O46" s="112">
        <f t="shared" si="1"/>
        <v>-9.9999999999909051E-3</v>
      </c>
      <c r="P46">
        <v>83.996050404363373</v>
      </c>
      <c r="Q46">
        <v>45.587856403987217</v>
      </c>
      <c r="R46">
        <v>4.9997649050216291</v>
      </c>
      <c r="S46">
        <v>22.998918563099494</v>
      </c>
      <c r="T46">
        <v>55.08740972352831</v>
      </c>
      <c r="U46" s="114">
        <f t="shared" si="2"/>
        <v>212.67000000000004</v>
      </c>
      <c r="V46" s="112">
        <f t="shared" si="3"/>
        <v>0</v>
      </c>
      <c r="Y46">
        <f>BAWANA!AW46+BAWANA!AX46</f>
        <v>25.33</v>
      </c>
      <c r="Z46">
        <f>BAWANA!BD46+BAWANA!BE46</f>
        <v>32</v>
      </c>
      <c r="AA46">
        <f>BAWANA!X46+BAWANA!Y46</f>
        <v>25.33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212.67000000000002</v>
      </c>
      <c r="E47">
        <f>BAWANA!AM47</f>
        <v>0</v>
      </c>
      <c r="F47">
        <f t="shared" si="4"/>
        <v>256</v>
      </c>
      <c r="G47">
        <f t="shared" si="5"/>
        <v>212.67000000000002</v>
      </c>
      <c r="H47" s="112"/>
      <c r="I47">
        <f>BRPL_EOD!AI47+BRPL_EOD!AJ47</f>
        <v>84</v>
      </c>
      <c r="J47">
        <f>BYPL_EOD!AI47+BYPL_EOD!AJ47</f>
        <v>45.59</v>
      </c>
      <c r="K47">
        <f>MES_EOD!AI47+MES_EOD!AJ47</f>
        <v>5</v>
      </c>
      <c r="L47">
        <f>NDMC_EOD!AI47+NDMC_EOD!AJ47</f>
        <v>23</v>
      </c>
      <c r="M47">
        <f>TPDDL_EOD!AI47+TPDDL_EOD!AJ47</f>
        <v>55.09</v>
      </c>
      <c r="N47">
        <f t="shared" si="0"/>
        <v>212.68</v>
      </c>
      <c r="O47" s="112">
        <f t="shared" si="1"/>
        <v>-9.9999999999909051E-3</v>
      </c>
      <c r="P47">
        <v>83.996050404363373</v>
      </c>
      <c r="Q47">
        <v>45.587856403987217</v>
      </c>
      <c r="R47">
        <v>4.9997649050216291</v>
      </c>
      <c r="S47">
        <v>22.998918563099494</v>
      </c>
      <c r="T47">
        <v>55.08740972352831</v>
      </c>
      <c r="U47" s="114">
        <f t="shared" si="2"/>
        <v>212.67000000000004</v>
      </c>
      <c r="V47" s="112">
        <f t="shared" si="3"/>
        <v>0</v>
      </c>
      <c r="Y47">
        <f>BAWANA!AW47+BAWANA!AX47</f>
        <v>25.33</v>
      </c>
      <c r="Z47">
        <f>BAWANA!BD47+BAWANA!BE47</f>
        <v>32</v>
      </c>
      <c r="AA47">
        <f>BAWANA!X47+BAWANA!Y47</f>
        <v>25.33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212.67000000000002</v>
      </c>
      <c r="E48">
        <f>BAWANA!AM48</f>
        <v>0</v>
      </c>
      <c r="F48">
        <f t="shared" si="4"/>
        <v>256</v>
      </c>
      <c r="G48">
        <f t="shared" si="5"/>
        <v>212.67000000000002</v>
      </c>
      <c r="H48" s="112"/>
      <c r="I48">
        <f>BRPL_EOD!AI48+BRPL_EOD!AJ48</f>
        <v>84</v>
      </c>
      <c r="J48">
        <f>BYPL_EOD!AI48+BYPL_EOD!AJ48</f>
        <v>45.59</v>
      </c>
      <c r="K48">
        <f>MES_EOD!AI48+MES_EOD!AJ48</f>
        <v>5</v>
      </c>
      <c r="L48">
        <f>NDMC_EOD!AI48+NDMC_EOD!AJ48</f>
        <v>23</v>
      </c>
      <c r="M48">
        <f>TPDDL_EOD!AI48+TPDDL_EOD!AJ48</f>
        <v>55.09</v>
      </c>
      <c r="N48">
        <f t="shared" si="0"/>
        <v>212.68</v>
      </c>
      <c r="O48" s="112">
        <f t="shared" si="1"/>
        <v>-9.9999999999909051E-3</v>
      </c>
      <c r="P48">
        <v>83.996050404363373</v>
      </c>
      <c r="Q48">
        <v>45.587856403987217</v>
      </c>
      <c r="R48">
        <v>4.9997649050216291</v>
      </c>
      <c r="S48">
        <v>22.998918563099494</v>
      </c>
      <c r="T48">
        <v>55.08740972352831</v>
      </c>
      <c r="U48" s="114">
        <f t="shared" si="2"/>
        <v>212.67000000000004</v>
      </c>
      <c r="V48" s="112">
        <f t="shared" si="3"/>
        <v>0</v>
      </c>
      <c r="Y48">
        <f>BAWANA!AW48+BAWANA!AX48</f>
        <v>25.33</v>
      </c>
      <c r="Z48">
        <f>BAWANA!BD48+BAWANA!BE48</f>
        <v>32</v>
      </c>
      <c r="AA48">
        <f>BAWANA!X48+BAWANA!Y48</f>
        <v>25.33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217.12</v>
      </c>
      <c r="E67">
        <f>BAWANA!AM67</f>
        <v>0</v>
      </c>
      <c r="F67">
        <f t="shared" si="4"/>
        <v>256</v>
      </c>
      <c r="G67">
        <f t="shared" si="5"/>
        <v>217.12</v>
      </c>
      <c r="H67" s="112"/>
      <c r="I67">
        <f>BRPL_EOD!AI67+BRPL_EOD!AJ67</f>
        <v>84</v>
      </c>
      <c r="J67">
        <f>BYPL_EOD!AI67+BYPL_EOD!AJ67</f>
        <v>47.6</v>
      </c>
      <c r="K67">
        <f>MES_EOD!AI67+MES_EOD!AJ67</f>
        <v>5</v>
      </c>
      <c r="L67">
        <f>NDMC_EOD!AI67+NDMC_EOD!AJ67</f>
        <v>23</v>
      </c>
      <c r="M67">
        <f>TPDDL_EOD!AI67+TPDDL_EOD!AJ67</f>
        <v>57.52</v>
      </c>
      <c r="N67">
        <f t="shared" ref="N67:N98" si="7">SUM(I67:M67)</f>
        <v>217.12</v>
      </c>
      <c r="O67" s="112">
        <f t="shared" ref="O67:O98" si="8">G67-N67</f>
        <v>0</v>
      </c>
      <c r="P67">
        <v>84</v>
      </c>
      <c r="Q67">
        <v>47.6</v>
      </c>
      <c r="R67">
        <v>5</v>
      </c>
      <c r="S67">
        <v>23</v>
      </c>
      <c r="T67">
        <v>57.52</v>
      </c>
      <c r="U67" s="114">
        <f t="shared" ref="U67:U98" si="9">SUM(P67:T67)</f>
        <v>217.12</v>
      </c>
      <c r="V67" s="112">
        <f t="shared" ref="V67:V99" si="10">G67-U67</f>
        <v>0</v>
      </c>
      <c r="Y67">
        <f>BAWANA!AW67+BAWANA!AX67</f>
        <v>26.44</v>
      </c>
      <c r="Z67">
        <f>BAWANA!BD67+BAWANA!BE67</f>
        <v>26.44</v>
      </c>
      <c r="AA67">
        <f>BAWANA!X67+BAWANA!Y67</f>
        <v>26.44</v>
      </c>
      <c r="AB67">
        <f>BAWANA!AE67+BAWANA!AF67</f>
        <v>26.44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217.12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217.12</v>
      </c>
      <c r="H68" s="112"/>
      <c r="I68">
        <f>BRPL_EOD!AI68+BRPL_EOD!AJ68</f>
        <v>84</v>
      </c>
      <c r="J68">
        <f>BYPL_EOD!AI68+BYPL_EOD!AJ68</f>
        <v>47.6</v>
      </c>
      <c r="K68">
        <f>MES_EOD!AI68+MES_EOD!AJ68</f>
        <v>5</v>
      </c>
      <c r="L68">
        <f>NDMC_EOD!AI68+NDMC_EOD!AJ68</f>
        <v>23</v>
      </c>
      <c r="M68">
        <f>TPDDL_EOD!AI68+TPDDL_EOD!AJ68</f>
        <v>57.52</v>
      </c>
      <c r="N68">
        <f t="shared" si="7"/>
        <v>217.12</v>
      </c>
      <c r="O68" s="112">
        <f t="shared" si="8"/>
        <v>0</v>
      </c>
      <c r="P68">
        <v>84</v>
      </c>
      <c r="Q68">
        <v>47.6</v>
      </c>
      <c r="R68">
        <v>5</v>
      </c>
      <c r="S68">
        <v>23</v>
      </c>
      <c r="T68">
        <v>57.52</v>
      </c>
      <c r="U68" s="114">
        <f t="shared" si="9"/>
        <v>217.12</v>
      </c>
      <c r="V68" s="112">
        <f t="shared" si="10"/>
        <v>0</v>
      </c>
      <c r="Y68">
        <f>BAWANA!AW68+BAWANA!AX68</f>
        <v>26.44</v>
      </c>
      <c r="Z68">
        <f>BAWANA!BD68+BAWANA!BE68</f>
        <v>26.44</v>
      </c>
      <c r="AA68">
        <f>BAWANA!X68+BAWANA!Y68</f>
        <v>26.44</v>
      </c>
      <c r="AB68">
        <f>BAWANA!AE68+BAWANA!AF68</f>
        <v>26.44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226.60000000000002</v>
      </c>
      <c r="E69">
        <f>BAWANA!AM69</f>
        <v>0</v>
      </c>
      <c r="F69">
        <f t="shared" si="11"/>
        <v>256</v>
      </c>
      <c r="G69">
        <f t="shared" si="12"/>
        <v>226.60000000000002</v>
      </c>
      <c r="H69" s="112"/>
      <c r="I69">
        <f>BRPL_EOD!AI69+BRPL_EOD!AJ69</f>
        <v>84</v>
      </c>
      <c r="J69">
        <f>BYPL_EOD!AI69+BYPL_EOD!AJ69</f>
        <v>45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226.61</v>
      </c>
      <c r="O69" s="112">
        <f t="shared" si="8"/>
        <v>-9.9999999999909051E-3</v>
      </c>
      <c r="P69">
        <v>83.996293190944797</v>
      </c>
      <c r="Q69">
        <v>44.998014209434714</v>
      </c>
      <c r="R69">
        <v>4.9997793566038569</v>
      </c>
      <c r="S69">
        <v>22.998985040377743</v>
      </c>
      <c r="T69">
        <v>69.606928202638898</v>
      </c>
      <c r="U69" s="114">
        <f t="shared" si="9"/>
        <v>226.6</v>
      </c>
      <c r="V69" s="112">
        <f t="shared" si="10"/>
        <v>0</v>
      </c>
      <c r="Y69">
        <f>BAWANA!AW69+BAWANA!AX69</f>
        <v>21.7</v>
      </c>
      <c r="Z69">
        <f>BAWANA!BD69+BAWANA!BE69</f>
        <v>21.7</v>
      </c>
      <c r="AA69">
        <f>BAWANA!X69+BAWANA!Y69</f>
        <v>21.7</v>
      </c>
      <c r="AB69">
        <f>BAWANA!AE69+BAWANA!AF69</f>
        <v>21.7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226.60000000000002</v>
      </c>
      <c r="E70">
        <f>BAWANA!AM70</f>
        <v>0</v>
      </c>
      <c r="F70">
        <f t="shared" si="11"/>
        <v>256</v>
      </c>
      <c r="G70">
        <f t="shared" si="12"/>
        <v>226.60000000000002</v>
      </c>
      <c r="H70" s="112"/>
      <c r="I70">
        <f>BRPL_EOD!AI70+BRPL_EOD!AJ70</f>
        <v>84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226.61</v>
      </c>
      <c r="O70" s="112">
        <f t="shared" si="8"/>
        <v>-9.9999999999909051E-3</v>
      </c>
      <c r="P70">
        <v>83.996293190944797</v>
      </c>
      <c r="Q70">
        <v>44.998014209434714</v>
      </c>
      <c r="R70">
        <v>4.9997793566038569</v>
      </c>
      <c r="S70">
        <v>22.998985040377743</v>
      </c>
      <c r="T70">
        <v>69.606928202638898</v>
      </c>
      <c r="U70" s="114">
        <f t="shared" si="9"/>
        <v>226.6</v>
      </c>
      <c r="V70" s="112">
        <f t="shared" si="10"/>
        <v>0</v>
      </c>
      <c r="Y70">
        <f>BAWANA!AW70+BAWANA!AX70</f>
        <v>21.7</v>
      </c>
      <c r="Z70">
        <f>BAWANA!BD70+BAWANA!BE70</f>
        <v>21.7</v>
      </c>
      <c r="AA70">
        <f>BAWANA!X70+BAWANA!Y70</f>
        <v>21.7</v>
      </c>
      <c r="AB70">
        <f>BAWANA!AE70+BAWANA!AF70</f>
        <v>21.7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292.21600000000001</v>
      </c>
      <c r="E71">
        <f>BAWANA!AM71</f>
        <v>0</v>
      </c>
      <c r="F71">
        <f t="shared" si="11"/>
        <v>256</v>
      </c>
      <c r="G71">
        <f t="shared" si="12"/>
        <v>292.21600000000001</v>
      </c>
      <c r="H71" s="112"/>
      <c r="I71">
        <f>BRPL_EOD!AI71+BRPL_EOD!AJ71</f>
        <v>149.61000000000001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292.22000000000003</v>
      </c>
      <c r="O71" s="112">
        <f t="shared" si="8"/>
        <v>-4.0000000000190994E-3</v>
      </c>
      <c r="P71">
        <v>149.60795209089042</v>
      </c>
      <c r="Q71">
        <v>44.999384025734031</v>
      </c>
      <c r="R71">
        <v>4.9999315584148922</v>
      </c>
      <c r="S71">
        <v>22.999685168708506</v>
      </c>
      <c r="T71">
        <v>69.609047156252132</v>
      </c>
      <c r="U71" s="114">
        <f t="shared" si="9"/>
        <v>292.21600000000001</v>
      </c>
      <c r="V71" s="112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292.21600000000001</v>
      </c>
      <c r="E72">
        <f>BAWANA!AM72</f>
        <v>0</v>
      </c>
      <c r="F72">
        <f t="shared" si="11"/>
        <v>256</v>
      </c>
      <c r="G72">
        <f t="shared" si="12"/>
        <v>292.21600000000001</v>
      </c>
      <c r="H72" s="112"/>
      <c r="I72">
        <f>BRPL_EOD!AI72+BRPL_EOD!AJ72</f>
        <v>149.61000000000001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292.22000000000003</v>
      </c>
      <c r="O72" s="112">
        <f t="shared" si="8"/>
        <v>-4.0000000000190994E-3</v>
      </c>
      <c r="P72">
        <v>149.60795209089042</v>
      </c>
      <c r="Q72">
        <v>44.999384025734031</v>
      </c>
      <c r="R72">
        <v>4.9999315584148922</v>
      </c>
      <c r="S72">
        <v>22.999685168708506</v>
      </c>
      <c r="T72">
        <v>69.609047156252132</v>
      </c>
      <c r="U72" s="114">
        <f t="shared" si="9"/>
        <v>292.21600000000001</v>
      </c>
      <c r="V72" s="112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302.21600000000001</v>
      </c>
      <c r="E73">
        <f>BAWANA!AM73</f>
        <v>0</v>
      </c>
      <c r="F73">
        <f t="shared" si="11"/>
        <v>256</v>
      </c>
      <c r="G73">
        <f t="shared" si="12"/>
        <v>302.21600000000001</v>
      </c>
      <c r="H73" s="112"/>
      <c r="I73">
        <f>BRPL_EOD!AI73+BRPL_EOD!AJ73</f>
        <v>149.61000000000001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302.22000000000003</v>
      </c>
      <c r="O73" s="112">
        <f t="shared" si="8"/>
        <v>-4.0000000000190994E-3</v>
      </c>
      <c r="P73">
        <v>149.60801985308717</v>
      </c>
      <c r="Q73">
        <v>54.999272053470975</v>
      </c>
      <c r="R73">
        <v>4.9999338230428165</v>
      </c>
      <c r="S73">
        <v>22.999695585996953</v>
      </c>
      <c r="T73">
        <v>69.609078684402093</v>
      </c>
      <c r="U73" s="114">
        <f t="shared" si="9"/>
        <v>302.21600000000001</v>
      </c>
      <c r="V73" s="112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302.21600000000001</v>
      </c>
      <c r="E74">
        <f>BAWANA!AM74</f>
        <v>0</v>
      </c>
      <c r="F74">
        <f t="shared" si="11"/>
        <v>256</v>
      </c>
      <c r="G74">
        <f t="shared" si="12"/>
        <v>302.21600000000001</v>
      </c>
      <c r="H74" s="112"/>
      <c r="I74">
        <f>BRPL_EOD!AI74+BRPL_EOD!AJ74</f>
        <v>149.61000000000001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302.22000000000003</v>
      </c>
      <c r="O74" s="112">
        <f t="shared" si="8"/>
        <v>-4.0000000000190994E-3</v>
      </c>
      <c r="P74">
        <v>149.60801985308717</v>
      </c>
      <c r="Q74">
        <v>54.999272053470975</v>
      </c>
      <c r="R74">
        <v>4.9999338230428165</v>
      </c>
      <c r="S74">
        <v>22.999695585996953</v>
      </c>
      <c r="T74">
        <v>69.609078684402093</v>
      </c>
      <c r="U74" s="114">
        <f t="shared" si="9"/>
        <v>302.21600000000001</v>
      </c>
      <c r="V74" s="112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133.28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133.28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31.5</v>
      </c>
      <c r="Z75">
        <f>BAWANA!BD75+BAWANA!BE75</f>
        <v>0</v>
      </c>
      <c r="AA75">
        <f>BAWANA!X75+BAWANA!Y75</f>
        <v>31.5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133.28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133.28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31.5</v>
      </c>
      <c r="Z76">
        <f>BAWANA!BD76+BAWANA!BE76</f>
        <v>0</v>
      </c>
      <c r="AA76">
        <f>BAWANA!X76+BAWANA!Y76</f>
        <v>31.5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133.28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283.5</v>
      </c>
      <c r="O77" s="112">
        <f t="shared" si="8"/>
        <v>0</v>
      </c>
      <c r="P77">
        <v>133.28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283.5</v>
      </c>
      <c r="V77" s="112">
        <f t="shared" si="10"/>
        <v>0</v>
      </c>
      <c r="Y77">
        <f>BAWANA!AW77+BAWANA!AX77</f>
        <v>31.5</v>
      </c>
      <c r="Z77">
        <f>BAWANA!BD77+BAWANA!BE77</f>
        <v>0</v>
      </c>
      <c r="AA77">
        <f>BAWANA!X77+BAWANA!Y77</f>
        <v>31.5</v>
      </c>
      <c r="AB77">
        <f>BAWANA!AE77+BAWANA!AF77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133.28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283.5</v>
      </c>
      <c r="O78" s="112">
        <f t="shared" si="8"/>
        <v>0</v>
      </c>
      <c r="P78">
        <v>133.28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283.5</v>
      </c>
      <c r="V78" s="112">
        <f t="shared" si="10"/>
        <v>0</v>
      </c>
      <c r="Y78">
        <f>BAWANA!AW78+BAWANA!AX78</f>
        <v>31.5</v>
      </c>
      <c r="Z78">
        <f>BAWANA!BD78+BAWANA!BE78</f>
        <v>0</v>
      </c>
      <c r="AA78">
        <f>BAWANA!X78+BAWANA!Y78</f>
        <v>31.5</v>
      </c>
      <c r="AB78">
        <f>BAWANA!AE78+BAWANA!AF78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101.78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101.78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101.78</v>
      </c>
      <c r="J82">
        <f>BYPL_EOD!AI82+BYPL_EOD!AJ82</f>
        <v>54.14</v>
      </c>
      <c r="K82">
        <f>MES_EOD!AI82+MES_EOD!AJ82</f>
        <v>4.92</v>
      </c>
      <c r="L82">
        <f>NDMC_EOD!AI82+NDMC_EOD!AJ82</f>
        <v>22.64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101.78</v>
      </c>
      <c r="Q82">
        <v>54.14</v>
      </c>
      <c r="R82">
        <v>4.92</v>
      </c>
      <c r="S82">
        <v>22.64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252</v>
      </c>
      <c r="E83">
        <f>BAWANA!AM83</f>
        <v>0</v>
      </c>
      <c r="F83">
        <f t="shared" si="11"/>
        <v>256</v>
      </c>
      <c r="G83">
        <f t="shared" si="12"/>
        <v>252</v>
      </c>
      <c r="H83" s="112"/>
      <c r="I83">
        <f>BRPL_EOD!AI83+BRPL_EOD!AJ83</f>
        <v>101.78</v>
      </c>
      <c r="J83">
        <f>BYPL_EOD!AI83+BYPL_EOD!AJ83</f>
        <v>54.14</v>
      </c>
      <c r="K83">
        <f>MES_EOD!AI83+MES_EOD!AJ83</f>
        <v>4.92</v>
      </c>
      <c r="L83">
        <f>NDMC_EOD!AI83+NDMC_EOD!AJ83</f>
        <v>22.64</v>
      </c>
      <c r="M83">
        <f>TPDDL_EOD!AI83+TPDDL_EOD!AJ83</f>
        <v>68.52</v>
      </c>
      <c r="N83">
        <f t="shared" si="7"/>
        <v>252</v>
      </c>
      <c r="O83" s="112">
        <f t="shared" si="8"/>
        <v>0</v>
      </c>
      <c r="P83">
        <v>101.78</v>
      </c>
      <c r="Q83">
        <v>54.14</v>
      </c>
      <c r="R83">
        <v>4.92</v>
      </c>
      <c r="S83">
        <v>22.64</v>
      </c>
      <c r="T83">
        <v>68.52</v>
      </c>
      <c r="U83" s="114">
        <f t="shared" si="9"/>
        <v>252</v>
      </c>
      <c r="V83" s="112">
        <f t="shared" si="10"/>
        <v>0</v>
      </c>
      <c r="Y83">
        <f>BAWANA!AW83+BAWANA!AX83</f>
        <v>31.5</v>
      </c>
      <c r="Z83">
        <f>BAWANA!BD83+BAWANA!BE83</f>
        <v>31.5</v>
      </c>
      <c r="AA83">
        <f>BAWANA!X83+BAWANA!Y83</f>
        <v>31.5</v>
      </c>
      <c r="AB83">
        <f>BAWANA!AE83+BAWANA!AF83</f>
        <v>31.5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252</v>
      </c>
      <c r="E84">
        <f>BAWANA!AM84</f>
        <v>0</v>
      </c>
      <c r="F84">
        <f t="shared" si="11"/>
        <v>256</v>
      </c>
      <c r="G84">
        <f t="shared" si="12"/>
        <v>252</v>
      </c>
      <c r="H84" s="112"/>
      <c r="I84">
        <f>BRPL_EOD!AI84+BRPL_EOD!AJ84</f>
        <v>101.78</v>
      </c>
      <c r="J84">
        <f>BYPL_EOD!AI84+BYPL_EOD!AJ84</f>
        <v>54.14</v>
      </c>
      <c r="K84">
        <f>MES_EOD!AI84+MES_EOD!AJ84</f>
        <v>4.92</v>
      </c>
      <c r="L84">
        <f>NDMC_EOD!AI84+NDMC_EOD!AJ84</f>
        <v>22.64</v>
      </c>
      <c r="M84">
        <f>TPDDL_EOD!AI84+TPDDL_EOD!AJ84</f>
        <v>68.52</v>
      </c>
      <c r="N84">
        <f t="shared" si="7"/>
        <v>252</v>
      </c>
      <c r="O84" s="112">
        <f t="shared" si="8"/>
        <v>0</v>
      </c>
      <c r="P84">
        <v>101.78</v>
      </c>
      <c r="Q84">
        <v>54.14</v>
      </c>
      <c r="R84">
        <v>4.92</v>
      </c>
      <c r="S84">
        <v>22.64</v>
      </c>
      <c r="T84">
        <v>68.52</v>
      </c>
      <c r="U84" s="114">
        <f t="shared" si="9"/>
        <v>252</v>
      </c>
      <c r="V84" s="112">
        <f t="shared" si="10"/>
        <v>0</v>
      </c>
      <c r="Y84">
        <f>BAWANA!AW84+BAWANA!AX84</f>
        <v>31.5</v>
      </c>
      <c r="Z84">
        <f>BAWANA!BD84+BAWANA!BE84</f>
        <v>31.5</v>
      </c>
      <c r="AA84">
        <f>BAWANA!X84+BAWANA!Y84</f>
        <v>31.5</v>
      </c>
      <c r="AB84">
        <f>BAWANA!AE84+BAWANA!AF84</f>
        <v>31.5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252</v>
      </c>
      <c r="E85">
        <f>BAWANA!AM85</f>
        <v>0</v>
      </c>
      <c r="F85">
        <f t="shared" si="11"/>
        <v>256</v>
      </c>
      <c r="G85">
        <f t="shared" si="12"/>
        <v>252</v>
      </c>
      <c r="H85" s="112"/>
      <c r="I85">
        <f>BRPL_EOD!AI85+BRPL_EOD!AJ85</f>
        <v>101.78</v>
      </c>
      <c r="J85">
        <f>BYPL_EOD!AI85+BYPL_EOD!AJ85</f>
        <v>54.14</v>
      </c>
      <c r="K85">
        <f>MES_EOD!AI85+MES_EOD!AJ85</f>
        <v>4.92</v>
      </c>
      <c r="L85">
        <f>NDMC_EOD!AI85+NDMC_EOD!AJ85</f>
        <v>22.64</v>
      </c>
      <c r="M85">
        <f>TPDDL_EOD!AI85+TPDDL_EOD!AJ85</f>
        <v>68.52</v>
      </c>
      <c r="N85">
        <f t="shared" si="7"/>
        <v>252</v>
      </c>
      <c r="O85" s="112">
        <f t="shared" si="8"/>
        <v>0</v>
      </c>
      <c r="P85">
        <v>101.78</v>
      </c>
      <c r="Q85">
        <v>54.14</v>
      </c>
      <c r="R85">
        <v>4.92</v>
      </c>
      <c r="S85">
        <v>22.64</v>
      </c>
      <c r="T85">
        <v>68.52</v>
      </c>
      <c r="U85" s="114">
        <f t="shared" si="9"/>
        <v>252</v>
      </c>
      <c r="V85" s="112">
        <f t="shared" si="10"/>
        <v>0</v>
      </c>
      <c r="Y85">
        <f>BAWANA!AW85+BAWANA!AX85</f>
        <v>31.5</v>
      </c>
      <c r="Z85">
        <f>BAWANA!BD85+BAWANA!BE85</f>
        <v>31.5</v>
      </c>
      <c r="AA85">
        <f>BAWANA!X85+BAWANA!Y85</f>
        <v>31.5</v>
      </c>
      <c r="AB85">
        <f>BAWANA!AE85+BAWANA!AF85</f>
        <v>31.5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252</v>
      </c>
      <c r="E86">
        <f>BAWANA!AM86</f>
        <v>0</v>
      </c>
      <c r="F86">
        <f t="shared" si="11"/>
        <v>256</v>
      </c>
      <c r="G86">
        <f t="shared" si="12"/>
        <v>252</v>
      </c>
      <c r="H86" s="112"/>
      <c r="I86">
        <f>BRPL_EOD!AI86+BRPL_EOD!AJ86</f>
        <v>101.78</v>
      </c>
      <c r="J86">
        <f>BYPL_EOD!AI86+BYPL_EOD!AJ86</f>
        <v>54.14</v>
      </c>
      <c r="K86">
        <f>MES_EOD!AI86+MES_EOD!AJ86</f>
        <v>4.92</v>
      </c>
      <c r="L86">
        <f>NDMC_EOD!AI86+NDMC_EOD!AJ86</f>
        <v>22.64</v>
      </c>
      <c r="M86">
        <f>TPDDL_EOD!AI86+TPDDL_EOD!AJ86</f>
        <v>68.52</v>
      </c>
      <c r="N86">
        <f t="shared" si="7"/>
        <v>252</v>
      </c>
      <c r="O86" s="112">
        <f t="shared" si="8"/>
        <v>0</v>
      </c>
      <c r="P86">
        <v>101.78</v>
      </c>
      <c r="Q86">
        <v>54.14</v>
      </c>
      <c r="R86">
        <v>4.92</v>
      </c>
      <c r="S86">
        <v>22.64</v>
      </c>
      <c r="T86">
        <v>68.52</v>
      </c>
      <c r="U86" s="114">
        <f t="shared" si="9"/>
        <v>252</v>
      </c>
      <c r="V86" s="112">
        <f t="shared" si="10"/>
        <v>0</v>
      </c>
      <c r="Y86">
        <f>BAWANA!AW86+BAWANA!AX86</f>
        <v>31.5</v>
      </c>
      <c r="Z86">
        <f>BAWANA!BD86+BAWANA!BE86</f>
        <v>31.5</v>
      </c>
      <c r="AA86">
        <f>BAWANA!X86+BAWANA!Y86</f>
        <v>31.5</v>
      </c>
      <c r="AB86">
        <f>BAWANA!AE86+BAWANA!AF86</f>
        <v>31.5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252</v>
      </c>
      <c r="E87">
        <f>BAWANA!AM87</f>
        <v>0</v>
      </c>
      <c r="F87">
        <f t="shared" si="11"/>
        <v>256</v>
      </c>
      <c r="G87">
        <f t="shared" si="12"/>
        <v>252</v>
      </c>
      <c r="H87" s="112"/>
      <c r="I87">
        <f>BRPL_EOD!AI87+BRPL_EOD!AJ87</f>
        <v>101.78</v>
      </c>
      <c r="J87">
        <f>BYPL_EOD!AI87+BYPL_EOD!AJ87</f>
        <v>54.14</v>
      </c>
      <c r="K87">
        <f>MES_EOD!AI87+MES_EOD!AJ87</f>
        <v>4.92</v>
      </c>
      <c r="L87">
        <f>NDMC_EOD!AI87+NDMC_EOD!AJ87</f>
        <v>22.64</v>
      </c>
      <c r="M87">
        <f>TPDDL_EOD!AI87+TPDDL_EOD!AJ87</f>
        <v>68.52</v>
      </c>
      <c r="N87">
        <f t="shared" si="7"/>
        <v>252</v>
      </c>
      <c r="O87" s="112">
        <f t="shared" si="8"/>
        <v>0</v>
      </c>
      <c r="P87">
        <v>101.78</v>
      </c>
      <c r="Q87">
        <v>54.14</v>
      </c>
      <c r="R87">
        <v>4.92</v>
      </c>
      <c r="S87">
        <v>22.64</v>
      </c>
      <c r="T87">
        <v>68.52</v>
      </c>
      <c r="U87" s="114">
        <f t="shared" si="9"/>
        <v>252</v>
      </c>
      <c r="V87" s="112">
        <f t="shared" si="10"/>
        <v>0</v>
      </c>
      <c r="Y87">
        <f>BAWANA!AW87+BAWANA!AX87</f>
        <v>31.5</v>
      </c>
      <c r="Z87">
        <f>BAWANA!BD87+BAWANA!BE87</f>
        <v>31.5</v>
      </c>
      <c r="AA87">
        <f>BAWANA!X87+BAWANA!Y87</f>
        <v>31.5</v>
      </c>
      <c r="AB87">
        <f>BAWANA!AE87+BAWANA!AF87</f>
        <v>31.5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252</v>
      </c>
      <c r="E88">
        <f>BAWANA!AM88</f>
        <v>0</v>
      </c>
      <c r="F88">
        <f t="shared" si="11"/>
        <v>256</v>
      </c>
      <c r="G88">
        <f t="shared" si="12"/>
        <v>252</v>
      </c>
      <c r="H88" s="112"/>
      <c r="I88">
        <f>BRPL_EOD!AI88+BRPL_EOD!AJ88</f>
        <v>101.78</v>
      </c>
      <c r="J88">
        <f>BYPL_EOD!AI88+BYPL_EOD!AJ88</f>
        <v>54.14</v>
      </c>
      <c r="K88">
        <f>MES_EOD!AI88+MES_EOD!AJ88</f>
        <v>4.92</v>
      </c>
      <c r="L88">
        <f>NDMC_EOD!AI88+NDMC_EOD!AJ88</f>
        <v>22.64</v>
      </c>
      <c r="M88">
        <f>TPDDL_EOD!AI88+TPDDL_EOD!AJ88</f>
        <v>68.52</v>
      </c>
      <c r="N88">
        <f t="shared" si="7"/>
        <v>252</v>
      </c>
      <c r="O88" s="112">
        <f t="shared" si="8"/>
        <v>0</v>
      </c>
      <c r="P88">
        <v>101.78</v>
      </c>
      <c r="Q88">
        <v>54.14</v>
      </c>
      <c r="R88">
        <v>4.92</v>
      </c>
      <c r="S88">
        <v>22.64</v>
      </c>
      <c r="T88">
        <v>68.52</v>
      </c>
      <c r="U88" s="114">
        <f t="shared" si="9"/>
        <v>252</v>
      </c>
      <c r="V88" s="112">
        <f t="shared" si="10"/>
        <v>0</v>
      </c>
      <c r="Y88">
        <f>BAWANA!AW88+BAWANA!AX88</f>
        <v>31.5</v>
      </c>
      <c r="Z88">
        <f>BAWANA!BD88+BAWANA!BE88</f>
        <v>31.5</v>
      </c>
      <c r="AA88">
        <f>BAWANA!X88+BAWANA!Y88</f>
        <v>31.5</v>
      </c>
      <c r="AB88">
        <f>BAWANA!AE88+BAWANA!AF88</f>
        <v>31.5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252</v>
      </c>
      <c r="E89">
        <f>BAWANA!AM89</f>
        <v>0</v>
      </c>
      <c r="F89">
        <f t="shared" si="11"/>
        <v>256</v>
      </c>
      <c r="G89">
        <f t="shared" si="12"/>
        <v>252</v>
      </c>
      <c r="H89" s="112"/>
      <c r="I89">
        <f>BRPL_EOD!AI89+BRPL_EOD!AJ89</f>
        <v>101.78</v>
      </c>
      <c r="J89">
        <f>BYPL_EOD!AI89+BYPL_EOD!AJ89</f>
        <v>54.14</v>
      </c>
      <c r="K89">
        <f>MES_EOD!AI89+MES_EOD!AJ89</f>
        <v>4.92</v>
      </c>
      <c r="L89">
        <f>NDMC_EOD!AI89+NDMC_EOD!AJ89</f>
        <v>22.64</v>
      </c>
      <c r="M89">
        <f>TPDDL_EOD!AI89+TPDDL_EOD!AJ89</f>
        <v>68.52</v>
      </c>
      <c r="N89">
        <f t="shared" si="7"/>
        <v>252</v>
      </c>
      <c r="O89" s="112">
        <f t="shared" si="8"/>
        <v>0</v>
      </c>
      <c r="P89">
        <v>101.78</v>
      </c>
      <c r="Q89">
        <v>54.14</v>
      </c>
      <c r="R89">
        <v>4.92</v>
      </c>
      <c r="S89">
        <v>22.64</v>
      </c>
      <c r="T89">
        <v>68.52</v>
      </c>
      <c r="U89" s="114">
        <f t="shared" si="9"/>
        <v>252</v>
      </c>
      <c r="V89" s="112">
        <f t="shared" si="10"/>
        <v>0</v>
      </c>
      <c r="Y89">
        <f>BAWANA!AW89+BAWANA!AX89</f>
        <v>31.5</v>
      </c>
      <c r="Z89">
        <f>BAWANA!BD89+BAWANA!BE89</f>
        <v>31.5</v>
      </c>
      <c r="AA89">
        <f>BAWANA!X89+BAWANA!Y89</f>
        <v>31.5</v>
      </c>
      <c r="AB89">
        <f>BAWANA!AE89+BAWANA!AF89</f>
        <v>31.5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252</v>
      </c>
      <c r="E90">
        <f>BAWANA!AM90</f>
        <v>0</v>
      </c>
      <c r="F90">
        <f t="shared" si="11"/>
        <v>256</v>
      </c>
      <c r="G90">
        <f t="shared" si="12"/>
        <v>252</v>
      </c>
      <c r="H90" s="112"/>
      <c r="I90">
        <f>BRPL_EOD!AI90+BRPL_EOD!AJ90</f>
        <v>101.78</v>
      </c>
      <c r="J90">
        <f>BYPL_EOD!AI90+BYPL_EOD!AJ90</f>
        <v>54.14</v>
      </c>
      <c r="K90">
        <f>MES_EOD!AI90+MES_EOD!AJ90</f>
        <v>4.92</v>
      </c>
      <c r="L90">
        <f>NDMC_EOD!AI90+NDMC_EOD!AJ90</f>
        <v>22.64</v>
      </c>
      <c r="M90">
        <f>TPDDL_EOD!AI90+TPDDL_EOD!AJ90</f>
        <v>68.52</v>
      </c>
      <c r="N90">
        <f t="shared" si="7"/>
        <v>252</v>
      </c>
      <c r="O90" s="112">
        <f t="shared" si="8"/>
        <v>0</v>
      </c>
      <c r="P90">
        <v>101.78</v>
      </c>
      <c r="Q90">
        <v>54.14</v>
      </c>
      <c r="R90">
        <v>4.92</v>
      </c>
      <c r="S90">
        <v>22.64</v>
      </c>
      <c r="T90">
        <v>68.52</v>
      </c>
      <c r="U90" s="114">
        <f t="shared" si="9"/>
        <v>252</v>
      </c>
      <c r="V90" s="112">
        <f t="shared" si="10"/>
        <v>0</v>
      </c>
      <c r="Y90">
        <f>BAWANA!AW90+BAWANA!AX90</f>
        <v>31.5</v>
      </c>
      <c r="Z90">
        <f>BAWANA!BD90+BAWANA!BE90</f>
        <v>31.5</v>
      </c>
      <c r="AA90">
        <f>BAWANA!X90+BAWANA!Y90</f>
        <v>31.5</v>
      </c>
      <c r="AB90">
        <f>BAWANA!AE90+BAWANA!AF90</f>
        <v>31.5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276.60599999999999</v>
      </c>
      <c r="E91">
        <f>BAWANA!AM91</f>
        <v>0</v>
      </c>
      <c r="F91">
        <f t="shared" si="11"/>
        <v>256</v>
      </c>
      <c r="G91">
        <f t="shared" si="12"/>
        <v>276.60599999999999</v>
      </c>
      <c r="H91" s="112"/>
      <c r="I91">
        <f>BRPL_EOD!AI91+BRPL_EOD!AJ91</f>
        <v>134</v>
      </c>
      <c r="J91">
        <f>BYPL_EOD!AI91+BYPL_EOD!AJ91</f>
        <v>45</v>
      </c>
      <c r="K91">
        <f>MES_EOD!AI91+MES_EOD!AJ91</f>
        <v>5</v>
      </c>
      <c r="L91">
        <f>NDMC_EOD!AI91+NDMC_EOD!AJ91</f>
        <v>23</v>
      </c>
      <c r="M91">
        <f>TPDDL_EOD!AI91+TPDDL_EOD!AJ91</f>
        <v>69.61</v>
      </c>
      <c r="N91">
        <f t="shared" si="7"/>
        <v>276.61</v>
      </c>
      <c r="O91" s="112">
        <f t="shared" si="8"/>
        <v>-4.0000000000190994E-3</v>
      </c>
      <c r="P91">
        <v>133.99806225371461</v>
      </c>
      <c r="Q91">
        <v>44.999349264307142</v>
      </c>
      <c r="R91">
        <v>4.9999276960341268</v>
      </c>
      <c r="S91">
        <v>22.999667401756984</v>
      </c>
      <c r="T91">
        <v>69.608993384187116</v>
      </c>
      <c r="U91" s="114">
        <f t="shared" si="9"/>
        <v>276.60599999999999</v>
      </c>
      <c r="V91" s="112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276.60599999999999</v>
      </c>
      <c r="E92">
        <f>BAWANA!AM92</f>
        <v>0</v>
      </c>
      <c r="F92">
        <f t="shared" si="11"/>
        <v>256</v>
      </c>
      <c r="G92">
        <f t="shared" si="12"/>
        <v>276.60599999999999</v>
      </c>
      <c r="H92" s="112"/>
      <c r="I92">
        <f>BRPL_EOD!AI92+BRPL_EOD!AJ92</f>
        <v>134</v>
      </c>
      <c r="J92">
        <f>BYPL_EOD!AI92+BYPL_EOD!AJ92</f>
        <v>45</v>
      </c>
      <c r="K92">
        <f>MES_EOD!AI92+MES_EOD!AJ92</f>
        <v>5</v>
      </c>
      <c r="L92">
        <f>NDMC_EOD!AI92+NDMC_EOD!AJ92</f>
        <v>23</v>
      </c>
      <c r="M92">
        <f>TPDDL_EOD!AI92+TPDDL_EOD!AJ92</f>
        <v>69.61</v>
      </c>
      <c r="N92">
        <f t="shared" si="7"/>
        <v>276.61</v>
      </c>
      <c r="O92" s="112">
        <f t="shared" si="8"/>
        <v>-4.0000000000190994E-3</v>
      </c>
      <c r="P92">
        <v>133.99806225371461</v>
      </c>
      <c r="Q92">
        <v>44.999349264307142</v>
      </c>
      <c r="R92">
        <v>4.9999276960341268</v>
      </c>
      <c r="S92">
        <v>22.999667401756984</v>
      </c>
      <c r="T92">
        <v>69.608993384187116</v>
      </c>
      <c r="U92" s="114">
        <f t="shared" si="9"/>
        <v>276.60599999999999</v>
      </c>
      <c r="V92" s="112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276.60599999999999</v>
      </c>
      <c r="E93">
        <f>BAWANA!AM93</f>
        <v>0</v>
      </c>
      <c r="F93">
        <f t="shared" si="11"/>
        <v>256</v>
      </c>
      <c r="G93">
        <f t="shared" si="12"/>
        <v>276.60599999999999</v>
      </c>
      <c r="H93" s="112"/>
      <c r="I93">
        <f>BRPL_EOD!AI93+BRPL_EOD!AJ93</f>
        <v>134</v>
      </c>
      <c r="J93">
        <f>BYPL_EOD!AI93+BYPL_EOD!AJ93</f>
        <v>45</v>
      </c>
      <c r="K93">
        <f>MES_EOD!AI93+MES_EOD!AJ93</f>
        <v>5</v>
      </c>
      <c r="L93">
        <f>NDMC_EOD!AI93+NDMC_EOD!AJ93</f>
        <v>23</v>
      </c>
      <c r="M93">
        <f>TPDDL_EOD!AI93+TPDDL_EOD!AJ93</f>
        <v>69.61</v>
      </c>
      <c r="N93">
        <f t="shared" si="7"/>
        <v>276.61</v>
      </c>
      <c r="O93" s="112">
        <f t="shared" si="8"/>
        <v>-4.0000000000190994E-3</v>
      </c>
      <c r="P93">
        <v>133.99806225371461</v>
      </c>
      <c r="Q93">
        <v>44.999349264307142</v>
      </c>
      <c r="R93">
        <v>4.9999276960341268</v>
      </c>
      <c r="S93">
        <v>22.999667401756984</v>
      </c>
      <c r="T93">
        <v>69.608993384187116</v>
      </c>
      <c r="U93" s="114">
        <f t="shared" si="9"/>
        <v>276.60599999999999</v>
      </c>
      <c r="V93" s="112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276.60599999999999</v>
      </c>
      <c r="E94">
        <f>BAWANA!AM94</f>
        <v>0</v>
      </c>
      <c r="F94">
        <f t="shared" si="11"/>
        <v>256</v>
      </c>
      <c r="G94">
        <f t="shared" si="12"/>
        <v>276.60599999999999</v>
      </c>
      <c r="H94" s="112"/>
      <c r="I94">
        <f>BRPL_EOD!AI94+BRPL_EOD!AJ94</f>
        <v>134</v>
      </c>
      <c r="J94">
        <f>BYPL_EOD!AI94+BYPL_EOD!AJ94</f>
        <v>45</v>
      </c>
      <c r="K94">
        <f>MES_EOD!AI94+MES_EOD!AJ94</f>
        <v>5</v>
      </c>
      <c r="L94">
        <f>NDMC_EOD!AI94+NDMC_EOD!AJ94</f>
        <v>23</v>
      </c>
      <c r="M94">
        <f>TPDDL_EOD!AI94+TPDDL_EOD!AJ94</f>
        <v>69.61</v>
      </c>
      <c r="N94">
        <f t="shared" si="7"/>
        <v>276.61</v>
      </c>
      <c r="O94" s="112">
        <f t="shared" si="8"/>
        <v>-4.0000000000190994E-3</v>
      </c>
      <c r="P94">
        <v>133.99806225371461</v>
      </c>
      <c r="Q94">
        <v>44.999349264307142</v>
      </c>
      <c r="R94">
        <v>4.9999276960341268</v>
      </c>
      <c r="S94">
        <v>22.999667401756984</v>
      </c>
      <c r="T94">
        <v>69.608993384187116</v>
      </c>
      <c r="U94" s="114">
        <f t="shared" si="9"/>
        <v>276.60599999999999</v>
      </c>
      <c r="V94" s="112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276.60599999999999</v>
      </c>
      <c r="E95">
        <f>BAWANA!AM95</f>
        <v>0</v>
      </c>
      <c r="F95">
        <f t="shared" si="11"/>
        <v>256</v>
      </c>
      <c r="G95">
        <f t="shared" si="12"/>
        <v>276.60599999999999</v>
      </c>
      <c r="H95" s="112"/>
      <c r="I95">
        <f>BRPL_EOD!AI95+BRPL_EOD!AJ95</f>
        <v>134</v>
      </c>
      <c r="J95">
        <f>BYPL_EOD!AI95+BYPL_EOD!AJ95</f>
        <v>45</v>
      </c>
      <c r="K95">
        <f>MES_EOD!AI95+MES_EOD!AJ95</f>
        <v>5</v>
      </c>
      <c r="L95">
        <f>NDMC_EOD!AI95+NDMC_EOD!AJ95</f>
        <v>23</v>
      </c>
      <c r="M95">
        <f>TPDDL_EOD!AI95+TPDDL_EOD!AJ95</f>
        <v>69.61</v>
      </c>
      <c r="N95">
        <f t="shared" si="7"/>
        <v>276.61</v>
      </c>
      <c r="O95" s="112">
        <f t="shared" si="8"/>
        <v>-4.0000000000190994E-3</v>
      </c>
      <c r="P95">
        <v>133.99806225371461</v>
      </c>
      <c r="Q95">
        <v>44.999349264307142</v>
      </c>
      <c r="R95">
        <v>4.9999276960341268</v>
      </c>
      <c r="S95">
        <v>22.999667401756984</v>
      </c>
      <c r="T95">
        <v>69.608993384187116</v>
      </c>
      <c r="U95" s="114">
        <f t="shared" si="9"/>
        <v>276.60599999999999</v>
      </c>
      <c r="V95" s="112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257.58999999999997</v>
      </c>
      <c r="E96">
        <f>BAWANA!AM96</f>
        <v>0</v>
      </c>
      <c r="F96">
        <f t="shared" si="11"/>
        <v>256</v>
      </c>
      <c r="G96">
        <f t="shared" si="12"/>
        <v>257.58999999999997</v>
      </c>
      <c r="H96" s="112"/>
      <c r="I96">
        <f>BRPL_EOD!AI96+BRPL_EOD!AJ96</f>
        <v>134</v>
      </c>
      <c r="J96">
        <f>BYPL_EOD!AI96+BYPL_EOD!AJ96</f>
        <v>45.59</v>
      </c>
      <c r="K96">
        <f>MES_EOD!AI96+MES_EOD!AJ96</f>
        <v>5</v>
      </c>
      <c r="L96">
        <f>NDMC_EOD!AI96+NDMC_EOD!AJ96</f>
        <v>23</v>
      </c>
      <c r="M96">
        <f>TPDDL_EOD!AI96+TPDDL_EOD!AJ96</f>
        <v>50</v>
      </c>
      <c r="N96">
        <f t="shared" si="7"/>
        <v>257.59000000000003</v>
      </c>
      <c r="O96" s="112">
        <f t="shared" si="8"/>
        <v>0</v>
      </c>
      <c r="P96">
        <v>133.99999999999997</v>
      </c>
      <c r="Q96">
        <v>45.589999999999996</v>
      </c>
      <c r="R96">
        <v>4.9999999999999991</v>
      </c>
      <c r="S96">
        <v>22.999999999999996</v>
      </c>
      <c r="T96">
        <v>49.999999999999986</v>
      </c>
      <c r="U96" s="114">
        <f t="shared" si="9"/>
        <v>257.58999999999997</v>
      </c>
      <c r="V96" s="112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257.58999999999997</v>
      </c>
      <c r="E97">
        <f>BAWANA!AM97</f>
        <v>0</v>
      </c>
      <c r="F97">
        <f t="shared" si="11"/>
        <v>256</v>
      </c>
      <c r="G97">
        <f t="shared" si="12"/>
        <v>257.58999999999997</v>
      </c>
      <c r="H97" s="112"/>
      <c r="I97">
        <f>BRPL_EOD!AI97+BRPL_EOD!AJ97</f>
        <v>134</v>
      </c>
      <c r="J97">
        <f>BYPL_EOD!AI97+BYPL_EOD!AJ97</f>
        <v>45.59</v>
      </c>
      <c r="K97">
        <f>MES_EOD!AI97+MES_EOD!AJ97</f>
        <v>5</v>
      </c>
      <c r="L97">
        <f>NDMC_EOD!AI97+NDMC_EOD!AJ97</f>
        <v>23</v>
      </c>
      <c r="M97">
        <f>TPDDL_EOD!AI97+TPDDL_EOD!AJ97</f>
        <v>50</v>
      </c>
      <c r="N97">
        <f t="shared" si="7"/>
        <v>257.59000000000003</v>
      </c>
      <c r="O97" s="112">
        <f t="shared" si="8"/>
        <v>0</v>
      </c>
      <c r="P97">
        <v>133.99999999999997</v>
      </c>
      <c r="Q97">
        <v>45.589999999999996</v>
      </c>
      <c r="R97">
        <v>4.9999999999999991</v>
      </c>
      <c r="S97">
        <v>22.999999999999996</v>
      </c>
      <c r="T97">
        <v>49.999999999999986</v>
      </c>
      <c r="U97" s="114">
        <f t="shared" si="9"/>
        <v>257.58999999999997</v>
      </c>
      <c r="V97" s="112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257.58999999999997</v>
      </c>
      <c r="E98">
        <f>BAWANA!AM98</f>
        <v>0</v>
      </c>
      <c r="F98">
        <f t="shared" si="11"/>
        <v>256</v>
      </c>
      <c r="G98">
        <f t="shared" si="12"/>
        <v>257.58999999999997</v>
      </c>
      <c r="H98" s="112"/>
      <c r="I98">
        <f>BRPL_EOD!AI98+BRPL_EOD!AJ98</f>
        <v>134</v>
      </c>
      <c r="J98">
        <f>BYPL_EOD!AI98+BYPL_EOD!AJ98</f>
        <v>45.59</v>
      </c>
      <c r="K98">
        <f>MES_EOD!AI98+MES_EOD!AJ98</f>
        <v>5</v>
      </c>
      <c r="L98">
        <f>NDMC_EOD!AI98+NDMC_EOD!AJ98</f>
        <v>23</v>
      </c>
      <c r="M98">
        <f>TPDDL_EOD!AI98+TPDDL_EOD!AJ98</f>
        <v>50</v>
      </c>
      <c r="N98">
        <f t="shared" si="7"/>
        <v>257.59000000000003</v>
      </c>
      <c r="O98" s="112">
        <f t="shared" si="8"/>
        <v>0</v>
      </c>
      <c r="P98">
        <v>133.99999999999997</v>
      </c>
      <c r="Q98">
        <v>45.589999999999996</v>
      </c>
      <c r="R98">
        <v>4.9999999999999991</v>
      </c>
      <c r="S98">
        <v>22.999999999999996</v>
      </c>
      <c r="T98">
        <v>49.999999999999986</v>
      </c>
      <c r="U98" s="114">
        <f t="shared" si="9"/>
        <v>257.58999999999997</v>
      </c>
      <c r="V98" s="112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5.5742310000000037</v>
      </c>
      <c r="E99" s="114">
        <f t="shared" si="14"/>
        <v>0</v>
      </c>
      <c r="F99" s="114">
        <f t="shared" si="14"/>
        <v>6.1440000000000001</v>
      </c>
      <c r="G99" s="114">
        <f t="shared" si="14"/>
        <v>5.5742310000000037</v>
      </c>
      <c r="H99" s="114"/>
      <c r="I99" s="114">
        <f t="shared" si="14"/>
        <v>2.3388649999999989</v>
      </c>
      <c r="J99" s="114">
        <f t="shared" si="14"/>
        <v>1.1501874999999995</v>
      </c>
      <c r="K99" s="114">
        <f t="shared" si="14"/>
        <v>0.11968000000000006</v>
      </c>
      <c r="L99" s="114">
        <f t="shared" si="14"/>
        <v>0.55056000000000038</v>
      </c>
      <c r="M99" s="114">
        <f t="shared" si="14"/>
        <v>1.4149725000000017</v>
      </c>
      <c r="N99" s="114">
        <f t="shared" si="14"/>
        <v>5.574265000000004</v>
      </c>
      <c r="O99" s="114">
        <f t="shared" si="14"/>
        <v>-3.4000000000020234E-5</v>
      </c>
      <c r="P99" s="114">
        <f t="shared" si="14"/>
        <v>2.3388505560829338</v>
      </c>
      <c r="Q99" s="114">
        <f t="shared" si="14"/>
        <v>1.1501807989431754</v>
      </c>
      <c r="R99" s="114">
        <f t="shared" si="14"/>
        <v>0.11967926741466063</v>
      </c>
      <c r="S99" s="114">
        <f t="shared" si="14"/>
        <v>0.55055663010743883</v>
      </c>
      <c r="T99" s="114">
        <f t="shared" si="14"/>
        <v>1.4149637474517922</v>
      </c>
      <c r="U99" s="114">
        <f t="shared" si="14"/>
        <v>5.5742310000000037</v>
      </c>
      <c r="V99" s="114">
        <f t="shared" si="10"/>
        <v>0</v>
      </c>
      <c r="Y99" s="114">
        <f>SUM(Y3:Y98)/4000</f>
        <v>0.64782500000000032</v>
      </c>
      <c r="Z99" s="114">
        <f t="shared" ref="Z99:AD99" si="15">SUM(Z3:Z98)/4000</f>
        <v>0.57063500000000034</v>
      </c>
      <c r="AA99" s="114">
        <f t="shared" si="15"/>
        <v>0.64782500000000032</v>
      </c>
      <c r="AB99" s="114">
        <f t="shared" si="15"/>
        <v>0.57063500000000034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69.504000000000005</v>
      </c>
      <c r="H3">
        <v>0</v>
      </c>
      <c r="I3">
        <v>0</v>
      </c>
      <c r="J3">
        <v>87.68</v>
      </c>
      <c r="K3">
        <v>679.49316799999997</v>
      </c>
      <c r="L3">
        <v>653.15250000000003</v>
      </c>
      <c r="M3">
        <v>92</v>
      </c>
      <c r="N3">
        <v>99.54</v>
      </c>
      <c r="O3">
        <v>123.66562500000001</v>
      </c>
      <c r="P3">
        <v>139.3125</v>
      </c>
      <c r="Q3">
        <v>10.911809999999999</v>
      </c>
      <c r="R3">
        <v>37.486499999999999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13.17004</v>
      </c>
      <c r="AC3">
        <v>9.6778399999999998</v>
      </c>
      <c r="AD3">
        <v>0</v>
      </c>
      <c r="AE3">
        <v>16.478852</v>
      </c>
      <c r="AF3">
        <v>8.8740000000000006</v>
      </c>
      <c r="AG3">
        <v>42.3996</v>
      </c>
      <c r="AH3">
        <v>0</v>
      </c>
      <c r="AI3">
        <v>0</v>
      </c>
      <c r="AJ3">
        <v>0</v>
      </c>
      <c r="AK3">
        <v>52.917299999999997</v>
      </c>
      <c r="AL3">
        <v>12.782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13.247999999999999</v>
      </c>
      <c r="AS3">
        <v>32.553840000000001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2946.9070380000007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69.504000000000005</v>
      </c>
      <c r="H4">
        <v>0</v>
      </c>
      <c r="I4">
        <v>0</v>
      </c>
      <c r="J4">
        <v>87.68</v>
      </c>
      <c r="K4">
        <v>679.49316799999997</v>
      </c>
      <c r="L4">
        <v>653.15250000000003</v>
      </c>
      <c r="M4">
        <v>92</v>
      </c>
      <c r="N4">
        <v>99.54</v>
      </c>
      <c r="O4">
        <v>123.66562500000001</v>
      </c>
      <c r="P4">
        <v>139.3125</v>
      </c>
      <c r="Q4">
        <v>10.911809999999999</v>
      </c>
      <c r="R4">
        <v>37.486499999999999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13.17004</v>
      </c>
      <c r="AC4">
        <v>9.6778399999999998</v>
      </c>
      <c r="AD4">
        <v>0</v>
      </c>
      <c r="AE4">
        <v>16.478852</v>
      </c>
      <c r="AF4">
        <v>8.8740000000000006</v>
      </c>
      <c r="AG4">
        <v>42.3996</v>
      </c>
      <c r="AH4">
        <v>0</v>
      </c>
      <c r="AI4">
        <v>0</v>
      </c>
      <c r="AJ4">
        <v>0</v>
      </c>
      <c r="AK4">
        <v>52.917299999999997</v>
      </c>
      <c r="AL4">
        <v>26.725999999999999</v>
      </c>
      <c r="AM4">
        <v>15.804048</v>
      </c>
      <c r="AN4">
        <v>0.66954999999999998</v>
      </c>
      <c r="AO4">
        <v>0</v>
      </c>
      <c r="AP4">
        <v>5.8925999999999998</v>
      </c>
      <c r="AQ4">
        <v>0</v>
      </c>
      <c r="AR4">
        <v>34.223999999999997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2987.7196380000009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69.504000000000005</v>
      </c>
      <c r="H5">
        <v>0</v>
      </c>
      <c r="I5">
        <v>0</v>
      </c>
      <c r="J5">
        <v>87.68</v>
      </c>
      <c r="K5">
        <v>679.49316799999997</v>
      </c>
      <c r="L5">
        <v>653.15250000000003</v>
      </c>
      <c r="M5">
        <v>92</v>
      </c>
      <c r="N5">
        <v>99.54</v>
      </c>
      <c r="O5">
        <v>123.66562500000001</v>
      </c>
      <c r="P5">
        <v>139.3125</v>
      </c>
      <c r="Q5">
        <v>10.911809999999999</v>
      </c>
      <c r="R5">
        <v>37.486499999999999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13.17004</v>
      </c>
      <c r="AC5">
        <v>9.6778399999999998</v>
      </c>
      <c r="AD5">
        <v>0</v>
      </c>
      <c r="AE5">
        <v>16.478852</v>
      </c>
      <c r="AF5">
        <v>8.8740000000000006</v>
      </c>
      <c r="AG5">
        <v>42.3996</v>
      </c>
      <c r="AH5">
        <v>0</v>
      </c>
      <c r="AI5">
        <v>0</v>
      </c>
      <c r="AJ5">
        <v>0</v>
      </c>
      <c r="AK5">
        <v>52.917299999999997</v>
      </c>
      <c r="AL5">
        <v>79.376220000000004</v>
      </c>
      <c r="AM5">
        <v>15.804048</v>
      </c>
      <c r="AN5">
        <v>0.66954999999999998</v>
      </c>
      <c r="AO5">
        <v>0</v>
      </c>
      <c r="AP5">
        <v>5.8925999999999998</v>
      </c>
      <c r="AQ5">
        <v>0</v>
      </c>
      <c r="AR5">
        <v>34.223999999999997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3040.3698580000009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69.504000000000005</v>
      </c>
      <c r="H6">
        <v>0</v>
      </c>
      <c r="I6">
        <v>0</v>
      </c>
      <c r="J6">
        <v>87.68</v>
      </c>
      <c r="K6">
        <v>679.49316799999997</v>
      </c>
      <c r="L6">
        <v>653.15250000000003</v>
      </c>
      <c r="M6">
        <v>92</v>
      </c>
      <c r="N6">
        <v>99.54</v>
      </c>
      <c r="O6">
        <v>123.66562500000001</v>
      </c>
      <c r="P6">
        <v>139.3125</v>
      </c>
      <c r="Q6">
        <v>10.911809999999999</v>
      </c>
      <c r="R6">
        <v>37.486499999999999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13.17004</v>
      </c>
      <c r="AC6">
        <v>9.6778399999999998</v>
      </c>
      <c r="AD6">
        <v>0</v>
      </c>
      <c r="AE6">
        <v>16.478852</v>
      </c>
      <c r="AF6">
        <v>8.8740000000000006</v>
      </c>
      <c r="AG6">
        <v>42.3996</v>
      </c>
      <c r="AH6">
        <v>0</v>
      </c>
      <c r="AI6">
        <v>0</v>
      </c>
      <c r="AJ6">
        <v>0</v>
      </c>
      <c r="AK6">
        <v>52.917299999999997</v>
      </c>
      <c r="AL6">
        <v>79.376220000000004</v>
      </c>
      <c r="AM6">
        <v>15.804048</v>
      </c>
      <c r="AN6">
        <v>0.66954999999999998</v>
      </c>
      <c r="AO6">
        <v>0</v>
      </c>
      <c r="AP6">
        <v>5.8925999999999998</v>
      </c>
      <c r="AQ6">
        <v>0</v>
      </c>
      <c r="AR6">
        <v>34.223999999999997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3040.3698580000009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69.504000000000005</v>
      </c>
      <c r="H7">
        <v>0</v>
      </c>
      <c r="I7">
        <v>0</v>
      </c>
      <c r="J7">
        <v>87.68</v>
      </c>
      <c r="K7">
        <v>679.49316799999997</v>
      </c>
      <c r="L7">
        <v>653.15250000000003</v>
      </c>
      <c r="M7">
        <v>92</v>
      </c>
      <c r="N7">
        <v>99.54</v>
      </c>
      <c r="O7">
        <v>123.66562500000001</v>
      </c>
      <c r="P7">
        <v>139.3125</v>
      </c>
      <c r="Q7">
        <v>10.911809999999999</v>
      </c>
      <c r="R7">
        <v>37.486499999999999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13.17004</v>
      </c>
      <c r="AC7">
        <v>9.6778399999999998</v>
      </c>
      <c r="AD7">
        <v>0</v>
      </c>
      <c r="AE7">
        <v>16.478852</v>
      </c>
      <c r="AF7">
        <v>8.8740000000000006</v>
      </c>
      <c r="AG7">
        <v>42.3996</v>
      </c>
      <c r="AH7">
        <v>0</v>
      </c>
      <c r="AI7">
        <v>0</v>
      </c>
      <c r="AJ7">
        <v>0</v>
      </c>
      <c r="AK7">
        <v>52.917299999999997</v>
      </c>
      <c r="AL7">
        <v>79.376220000000004</v>
      </c>
      <c r="AM7">
        <v>15.804048</v>
      </c>
      <c r="AN7">
        <v>0.66954999999999998</v>
      </c>
      <c r="AO7">
        <v>0</v>
      </c>
      <c r="AP7">
        <v>5.8925999999999998</v>
      </c>
      <c r="AQ7">
        <v>0</v>
      </c>
      <c r="AR7">
        <v>40.847999999999999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3046.9938580000007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69.504000000000005</v>
      </c>
      <c r="H8">
        <v>0</v>
      </c>
      <c r="I8">
        <v>0</v>
      </c>
      <c r="J8">
        <v>87.68</v>
      </c>
      <c r="K8">
        <v>679.49316799999997</v>
      </c>
      <c r="L8">
        <v>653.15250000000003</v>
      </c>
      <c r="M8">
        <v>92</v>
      </c>
      <c r="N8">
        <v>99.54</v>
      </c>
      <c r="O8">
        <v>123.66562500000001</v>
      </c>
      <c r="P8">
        <v>139.3125</v>
      </c>
      <c r="Q8">
        <v>10.911809999999999</v>
      </c>
      <c r="R8">
        <v>37.486499999999999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13.17004</v>
      </c>
      <c r="AC8">
        <v>9.6778399999999998</v>
      </c>
      <c r="AD8">
        <v>0</v>
      </c>
      <c r="AE8">
        <v>16.478852</v>
      </c>
      <c r="AF8">
        <v>8.8740000000000006</v>
      </c>
      <c r="AG8">
        <v>42.3996</v>
      </c>
      <c r="AH8">
        <v>0</v>
      </c>
      <c r="AI8">
        <v>0</v>
      </c>
      <c r="AJ8">
        <v>0</v>
      </c>
      <c r="AK8">
        <v>52.917299999999997</v>
      </c>
      <c r="AL8">
        <v>79.376220000000004</v>
      </c>
      <c r="AM8">
        <v>15.804048</v>
      </c>
      <c r="AN8">
        <v>0.66954999999999998</v>
      </c>
      <c r="AO8">
        <v>0</v>
      </c>
      <c r="AP8">
        <v>6.6612</v>
      </c>
      <c r="AQ8">
        <v>0</v>
      </c>
      <c r="AR8">
        <v>40.847999999999999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3047.7624580000006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69.504000000000005</v>
      </c>
      <c r="H9">
        <v>0</v>
      </c>
      <c r="I9">
        <v>0</v>
      </c>
      <c r="J9">
        <v>87.68</v>
      </c>
      <c r="K9">
        <v>679.49316799999997</v>
      </c>
      <c r="L9">
        <v>653.15250000000003</v>
      </c>
      <c r="M9">
        <v>92</v>
      </c>
      <c r="N9">
        <v>99.54</v>
      </c>
      <c r="O9">
        <v>123.66562500000001</v>
      </c>
      <c r="P9">
        <v>139.3125</v>
      </c>
      <c r="Q9">
        <v>10.911809999999999</v>
      </c>
      <c r="R9">
        <v>37.486499999999999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13.17004</v>
      </c>
      <c r="AC9">
        <v>9.6778399999999998</v>
      </c>
      <c r="AD9">
        <v>0</v>
      </c>
      <c r="AE9">
        <v>16.478852</v>
      </c>
      <c r="AF9">
        <v>8.8740000000000006</v>
      </c>
      <c r="AG9">
        <v>42.3996</v>
      </c>
      <c r="AH9">
        <v>0</v>
      </c>
      <c r="AI9">
        <v>0</v>
      </c>
      <c r="AJ9">
        <v>0</v>
      </c>
      <c r="AK9">
        <v>52.917299999999997</v>
      </c>
      <c r="AL9">
        <v>26.725999999999999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2981.8270380000008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69.504000000000005</v>
      </c>
      <c r="H10">
        <v>0</v>
      </c>
      <c r="I10">
        <v>0</v>
      </c>
      <c r="J10">
        <v>87.68</v>
      </c>
      <c r="K10">
        <v>679.49316799999997</v>
      </c>
      <c r="L10">
        <v>653.15250000000003</v>
      </c>
      <c r="M10">
        <v>92</v>
      </c>
      <c r="N10">
        <v>99.54</v>
      </c>
      <c r="O10">
        <v>123.66562500000001</v>
      </c>
      <c r="P10">
        <v>139.3125</v>
      </c>
      <c r="Q10">
        <v>10.911809999999999</v>
      </c>
      <c r="R10">
        <v>37.486499999999999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13.17004</v>
      </c>
      <c r="AC10">
        <v>9.6778399999999998</v>
      </c>
      <c r="AD10">
        <v>0</v>
      </c>
      <c r="AE10">
        <v>16.478852</v>
      </c>
      <c r="AF10">
        <v>8.8740000000000006</v>
      </c>
      <c r="AG10">
        <v>42.3996</v>
      </c>
      <c r="AH10">
        <v>0</v>
      </c>
      <c r="AI10">
        <v>0</v>
      </c>
      <c r="AJ10">
        <v>0</v>
      </c>
      <c r="AK10">
        <v>52.917299999999997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2980.6650380000005</v>
      </c>
    </row>
    <row r="11" spans="1:121">
      <c r="A11" t="s">
        <v>53</v>
      </c>
      <c r="B11">
        <v>0</v>
      </c>
      <c r="C11">
        <v>0</v>
      </c>
      <c r="D11">
        <v>42.734999999999999</v>
      </c>
      <c r="E11">
        <v>0</v>
      </c>
      <c r="F11">
        <v>0</v>
      </c>
      <c r="G11">
        <v>69.504000000000005</v>
      </c>
      <c r="H11">
        <v>0</v>
      </c>
      <c r="I11">
        <v>0</v>
      </c>
      <c r="J11">
        <v>87.68</v>
      </c>
      <c r="K11">
        <v>679.49316799999997</v>
      </c>
      <c r="L11">
        <v>653.15250000000003</v>
      </c>
      <c r="M11">
        <v>92</v>
      </c>
      <c r="N11">
        <v>99.54</v>
      </c>
      <c r="O11">
        <v>123.66562500000001</v>
      </c>
      <c r="P11">
        <v>139.3125</v>
      </c>
      <c r="Q11">
        <v>10.911809999999999</v>
      </c>
      <c r="R11">
        <v>37.486499999999999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13.17004</v>
      </c>
      <c r="AC11">
        <v>9.6778399999999998</v>
      </c>
      <c r="AD11">
        <v>0</v>
      </c>
      <c r="AE11">
        <v>16.478852</v>
      </c>
      <c r="AF11">
        <v>8.8740000000000006</v>
      </c>
      <c r="AG11">
        <v>42.3996</v>
      </c>
      <c r="AH11">
        <v>0</v>
      </c>
      <c r="AI11">
        <v>0</v>
      </c>
      <c r="AJ11">
        <v>0</v>
      </c>
      <c r="AK11">
        <v>52.917299999999997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2980.6650380000005</v>
      </c>
    </row>
    <row r="12" spans="1:121">
      <c r="A12" t="s">
        <v>54</v>
      </c>
      <c r="B12">
        <v>0</v>
      </c>
      <c r="C12">
        <v>0</v>
      </c>
      <c r="D12">
        <v>42.734999999999999</v>
      </c>
      <c r="E12">
        <v>0</v>
      </c>
      <c r="F12">
        <v>0</v>
      </c>
      <c r="G12">
        <v>69.504000000000005</v>
      </c>
      <c r="H12">
        <v>0</v>
      </c>
      <c r="I12">
        <v>0</v>
      </c>
      <c r="J12">
        <v>87.68</v>
      </c>
      <c r="K12">
        <v>679.49316799999997</v>
      </c>
      <c r="L12">
        <v>653.15250000000003</v>
      </c>
      <c r="M12">
        <v>92</v>
      </c>
      <c r="N12">
        <v>99.54</v>
      </c>
      <c r="O12">
        <v>123.66562500000001</v>
      </c>
      <c r="P12">
        <v>139.3125</v>
      </c>
      <c r="Q12">
        <v>10.911809999999999</v>
      </c>
      <c r="R12">
        <v>37.486499999999999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13.17004</v>
      </c>
      <c r="AC12">
        <v>9.6778399999999998</v>
      </c>
      <c r="AD12">
        <v>0</v>
      </c>
      <c r="AE12">
        <v>16.478852</v>
      </c>
      <c r="AF12">
        <v>8.8740000000000006</v>
      </c>
      <c r="AG12">
        <v>42.3996</v>
      </c>
      <c r="AH12">
        <v>0</v>
      </c>
      <c r="AI12">
        <v>0</v>
      </c>
      <c r="AJ12">
        <v>0</v>
      </c>
      <c r="AK12">
        <v>52.917299999999997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2980.6650380000005</v>
      </c>
    </row>
    <row r="13" spans="1:121">
      <c r="A13" t="s">
        <v>55</v>
      </c>
      <c r="B13">
        <v>0</v>
      </c>
      <c r="C13">
        <v>0</v>
      </c>
      <c r="D13">
        <v>42.734999999999999</v>
      </c>
      <c r="E13">
        <v>0</v>
      </c>
      <c r="F13">
        <v>0</v>
      </c>
      <c r="G13">
        <v>69.504000000000005</v>
      </c>
      <c r="H13">
        <v>0</v>
      </c>
      <c r="I13">
        <v>0</v>
      </c>
      <c r="J13">
        <v>87.68</v>
      </c>
      <c r="K13">
        <v>679.49316799999997</v>
      </c>
      <c r="L13">
        <v>653.15250000000003</v>
      </c>
      <c r="M13">
        <v>92</v>
      </c>
      <c r="N13">
        <v>99.54</v>
      </c>
      <c r="O13">
        <v>123.66562500000001</v>
      </c>
      <c r="P13">
        <v>139.3125</v>
      </c>
      <c r="Q13">
        <v>10.911809999999999</v>
      </c>
      <c r="R13">
        <v>37.486499999999999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13.17004</v>
      </c>
      <c r="AC13">
        <v>9.6778399999999998</v>
      </c>
      <c r="AD13">
        <v>0</v>
      </c>
      <c r="AE13">
        <v>16.478852</v>
      </c>
      <c r="AF13">
        <v>8.8740000000000006</v>
      </c>
      <c r="AG13">
        <v>42.3996</v>
      </c>
      <c r="AH13">
        <v>0</v>
      </c>
      <c r="AI13">
        <v>0</v>
      </c>
      <c r="AJ13">
        <v>0</v>
      </c>
      <c r="AK13">
        <v>52.917299999999997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2980.6650380000005</v>
      </c>
    </row>
    <row r="14" spans="1:121">
      <c r="A14" t="s">
        <v>56</v>
      </c>
      <c r="B14">
        <v>0</v>
      </c>
      <c r="C14">
        <v>0</v>
      </c>
      <c r="D14">
        <v>42.734999999999999</v>
      </c>
      <c r="E14">
        <v>0</v>
      </c>
      <c r="F14">
        <v>0</v>
      </c>
      <c r="G14">
        <v>69.504000000000005</v>
      </c>
      <c r="H14">
        <v>0</v>
      </c>
      <c r="I14">
        <v>0</v>
      </c>
      <c r="J14">
        <v>87.68</v>
      </c>
      <c r="K14">
        <v>679.49316799999997</v>
      </c>
      <c r="L14">
        <v>653.15250000000003</v>
      </c>
      <c r="M14">
        <v>92</v>
      </c>
      <c r="N14">
        <v>99.54</v>
      </c>
      <c r="O14">
        <v>123.66562500000001</v>
      </c>
      <c r="P14">
        <v>139.3125</v>
      </c>
      <c r="Q14">
        <v>10.911809999999999</v>
      </c>
      <c r="R14">
        <v>37.486499999999999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13.17004</v>
      </c>
      <c r="AC14">
        <v>9.6778399999999998</v>
      </c>
      <c r="AD14">
        <v>0</v>
      </c>
      <c r="AE14">
        <v>16.478852</v>
      </c>
      <c r="AF14">
        <v>8.8740000000000006</v>
      </c>
      <c r="AG14">
        <v>42.3996</v>
      </c>
      <c r="AH14">
        <v>0</v>
      </c>
      <c r="AI14">
        <v>0</v>
      </c>
      <c r="AJ14">
        <v>0</v>
      </c>
      <c r="AK14">
        <v>52.917299999999997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2980.6650380000005</v>
      </c>
    </row>
    <row r="15" spans="1:121">
      <c r="A15" t="s">
        <v>57</v>
      </c>
      <c r="B15">
        <v>0</v>
      </c>
      <c r="C15">
        <v>0</v>
      </c>
      <c r="D15">
        <v>42.734999999999999</v>
      </c>
      <c r="E15">
        <v>0</v>
      </c>
      <c r="F15">
        <v>0</v>
      </c>
      <c r="G15">
        <v>69.504000000000005</v>
      </c>
      <c r="H15">
        <v>0</v>
      </c>
      <c r="I15">
        <v>0</v>
      </c>
      <c r="J15">
        <v>87.68</v>
      </c>
      <c r="K15">
        <v>679.49316799999997</v>
      </c>
      <c r="L15">
        <v>653.15250000000003</v>
      </c>
      <c r="M15">
        <v>92</v>
      </c>
      <c r="N15">
        <v>99.54</v>
      </c>
      <c r="O15">
        <v>123.66562500000001</v>
      </c>
      <c r="P15">
        <v>139.3125</v>
      </c>
      <c r="Q15">
        <v>10.911809999999999</v>
      </c>
      <c r="R15">
        <v>37.486499999999999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3.7324000000000002</v>
      </c>
      <c r="AC15">
        <v>0</v>
      </c>
      <c r="AD15">
        <v>0</v>
      </c>
      <c r="AE15">
        <v>16.478852</v>
      </c>
      <c r="AF15">
        <v>8.8740000000000006</v>
      </c>
      <c r="AG15">
        <v>42.3996</v>
      </c>
      <c r="AH15">
        <v>0</v>
      </c>
      <c r="AI15">
        <v>0</v>
      </c>
      <c r="AJ15">
        <v>0</v>
      </c>
      <c r="AK15">
        <v>52.917299999999997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40.847999999999999</v>
      </c>
      <c r="AS15">
        <v>30.939599999999999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2966.5593180000005</v>
      </c>
    </row>
    <row r="16" spans="1:121">
      <c r="A16" t="s">
        <v>58</v>
      </c>
      <c r="B16">
        <v>0</v>
      </c>
      <c r="C16">
        <v>0</v>
      </c>
      <c r="D16">
        <v>42.734999999999999</v>
      </c>
      <c r="E16">
        <v>0</v>
      </c>
      <c r="F16">
        <v>0</v>
      </c>
      <c r="G16">
        <v>69.504000000000005</v>
      </c>
      <c r="H16">
        <v>0</v>
      </c>
      <c r="I16">
        <v>0</v>
      </c>
      <c r="J16">
        <v>87.68</v>
      </c>
      <c r="K16">
        <v>679.49316799999997</v>
      </c>
      <c r="L16">
        <v>653.15250000000003</v>
      </c>
      <c r="M16">
        <v>92</v>
      </c>
      <c r="N16">
        <v>99.54</v>
      </c>
      <c r="O16">
        <v>123.66562500000001</v>
      </c>
      <c r="P16">
        <v>139.3125</v>
      </c>
      <c r="Q16">
        <v>10.911809999999999</v>
      </c>
      <c r="R16">
        <v>37.486499999999999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3.7324000000000002</v>
      </c>
      <c r="AC16">
        <v>0</v>
      </c>
      <c r="AD16">
        <v>0</v>
      </c>
      <c r="AE16">
        <v>16.478852</v>
      </c>
      <c r="AF16">
        <v>8.8740000000000006</v>
      </c>
      <c r="AG16">
        <v>42.3996</v>
      </c>
      <c r="AH16">
        <v>0</v>
      </c>
      <c r="AI16">
        <v>0</v>
      </c>
      <c r="AJ16">
        <v>0</v>
      </c>
      <c r="AK16">
        <v>52.917299999999997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40.847999999999999</v>
      </c>
      <c r="AS16">
        <v>30.939599999999999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2966.5593180000005</v>
      </c>
    </row>
    <row r="17" spans="1:117">
      <c r="A17" t="s">
        <v>59</v>
      </c>
      <c r="B17">
        <v>0</v>
      </c>
      <c r="C17">
        <v>0</v>
      </c>
      <c r="D17">
        <v>42.734999999999999</v>
      </c>
      <c r="E17">
        <v>0</v>
      </c>
      <c r="F17">
        <v>0</v>
      </c>
      <c r="G17">
        <v>69.504000000000005</v>
      </c>
      <c r="H17">
        <v>0</v>
      </c>
      <c r="I17">
        <v>0</v>
      </c>
      <c r="J17">
        <v>87.68</v>
      </c>
      <c r="K17">
        <v>679.49316799999997</v>
      </c>
      <c r="L17">
        <v>653.15250000000003</v>
      </c>
      <c r="M17">
        <v>92</v>
      </c>
      <c r="N17">
        <v>99.54</v>
      </c>
      <c r="O17">
        <v>123.66562500000001</v>
      </c>
      <c r="P17">
        <v>139.3125</v>
      </c>
      <c r="Q17">
        <v>10.911809999999999</v>
      </c>
      <c r="R17">
        <v>37.486499999999999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3.7324000000000002</v>
      </c>
      <c r="AC17">
        <v>0</v>
      </c>
      <c r="AD17">
        <v>0</v>
      </c>
      <c r="AE17">
        <v>16.478852</v>
      </c>
      <c r="AF17">
        <v>8.8740000000000006</v>
      </c>
      <c r="AG17">
        <v>42.3996</v>
      </c>
      <c r="AH17">
        <v>23.390899999999998</v>
      </c>
      <c r="AI17">
        <v>0</v>
      </c>
      <c r="AJ17">
        <v>0</v>
      </c>
      <c r="AK17">
        <v>52.917299999999997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2983.3262180000006</v>
      </c>
    </row>
    <row r="18" spans="1:117">
      <c r="A18" t="s">
        <v>60</v>
      </c>
      <c r="B18">
        <v>0</v>
      </c>
      <c r="C18">
        <v>0</v>
      </c>
      <c r="D18">
        <v>42.734999999999999</v>
      </c>
      <c r="E18">
        <v>0</v>
      </c>
      <c r="F18">
        <v>0</v>
      </c>
      <c r="G18">
        <v>69.504000000000005</v>
      </c>
      <c r="H18">
        <v>0</v>
      </c>
      <c r="I18">
        <v>0</v>
      </c>
      <c r="J18">
        <v>87.68</v>
      </c>
      <c r="K18">
        <v>679.49316799999997</v>
      </c>
      <c r="L18">
        <v>653.15250000000003</v>
      </c>
      <c r="M18">
        <v>92</v>
      </c>
      <c r="N18">
        <v>99.54</v>
      </c>
      <c r="O18">
        <v>123.66562500000001</v>
      </c>
      <c r="P18">
        <v>139.3125</v>
      </c>
      <c r="Q18">
        <v>10.911809999999999</v>
      </c>
      <c r="R18">
        <v>37.486499999999999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3.7324000000000002</v>
      </c>
      <c r="AC18">
        <v>0</v>
      </c>
      <c r="AD18">
        <v>0</v>
      </c>
      <c r="AE18">
        <v>16.478852</v>
      </c>
      <c r="AF18">
        <v>8.8740000000000006</v>
      </c>
      <c r="AG18">
        <v>42.3996</v>
      </c>
      <c r="AH18">
        <v>46.781799999999997</v>
      </c>
      <c r="AI18">
        <v>0</v>
      </c>
      <c r="AJ18">
        <v>0</v>
      </c>
      <c r="AK18">
        <v>52.917299999999997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3006.7171180000009</v>
      </c>
    </row>
    <row r="19" spans="1:117">
      <c r="A19" t="s">
        <v>61</v>
      </c>
      <c r="B19">
        <v>0</v>
      </c>
      <c r="C19">
        <v>0</v>
      </c>
      <c r="D19">
        <v>42.734999999999999</v>
      </c>
      <c r="E19">
        <v>0</v>
      </c>
      <c r="F19">
        <v>0</v>
      </c>
      <c r="G19">
        <v>69.504000000000005</v>
      </c>
      <c r="H19">
        <v>0</v>
      </c>
      <c r="I19">
        <v>0</v>
      </c>
      <c r="J19">
        <v>87.68</v>
      </c>
      <c r="K19">
        <v>679.49316799999997</v>
      </c>
      <c r="L19">
        <v>653.15250000000003</v>
      </c>
      <c r="M19">
        <v>92</v>
      </c>
      <c r="N19">
        <v>99.54</v>
      </c>
      <c r="O19">
        <v>123.66562500000001</v>
      </c>
      <c r="P19">
        <v>139.3125</v>
      </c>
      <c r="Q19">
        <v>10.911809999999999</v>
      </c>
      <c r="R19">
        <v>37.486499999999999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3.7324000000000002</v>
      </c>
      <c r="AC19">
        <v>0</v>
      </c>
      <c r="AD19">
        <v>0</v>
      </c>
      <c r="AE19">
        <v>16.478852</v>
      </c>
      <c r="AF19">
        <v>8.8740000000000006</v>
      </c>
      <c r="AG19">
        <v>42.3996</v>
      </c>
      <c r="AH19">
        <v>46.781799999999997</v>
      </c>
      <c r="AI19">
        <v>0</v>
      </c>
      <c r="AJ19">
        <v>0</v>
      </c>
      <c r="AK19">
        <v>52.917299999999997</v>
      </c>
      <c r="AL19">
        <v>25.564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3006.7171180000009</v>
      </c>
    </row>
    <row r="20" spans="1:117">
      <c r="A20" t="s">
        <v>62</v>
      </c>
      <c r="B20">
        <v>0</v>
      </c>
      <c r="C20">
        <v>0</v>
      </c>
      <c r="D20">
        <v>42.734999999999999</v>
      </c>
      <c r="E20">
        <v>0</v>
      </c>
      <c r="F20">
        <v>0</v>
      </c>
      <c r="G20">
        <v>69.504000000000005</v>
      </c>
      <c r="H20">
        <v>0</v>
      </c>
      <c r="I20">
        <v>0</v>
      </c>
      <c r="J20">
        <v>87.68</v>
      </c>
      <c r="K20">
        <v>679.49316799999997</v>
      </c>
      <c r="L20">
        <v>653.15250000000003</v>
      </c>
      <c r="M20">
        <v>92</v>
      </c>
      <c r="N20">
        <v>99.54</v>
      </c>
      <c r="O20">
        <v>123.66562500000001</v>
      </c>
      <c r="P20">
        <v>139.3125</v>
      </c>
      <c r="Q20">
        <v>10.911809999999999</v>
      </c>
      <c r="R20">
        <v>37.486499999999999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13.041600000000001</v>
      </c>
      <c r="AA20">
        <v>14.046200000000001</v>
      </c>
      <c r="AB20">
        <v>3.7324000000000002</v>
      </c>
      <c r="AC20">
        <v>0</v>
      </c>
      <c r="AD20">
        <v>0</v>
      </c>
      <c r="AE20">
        <v>16.478852</v>
      </c>
      <c r="AF20">
        <v>8.8740000000000006</v>
      </c>
      <c r="AG20">
        <v>42.3996</v>
      </c>
      <c r="AH20">
        <v>46.781799999999997</v>
      </c>
      <c r="AI20">
        <v>0</v>
      </c>
      <c r="AJ20">
        <v>0</v>
      </c>
      <c r="AK20">
        <v>52.917299999999997</v>
      </c>
      <c r="AL20">
        <v>25.564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3020.7633180000012</v>
      </c>
    </row>
    <row r="21" spans="1:117">
      <c r="A21" t="s">
        <v>63</v>
      </c>
      <c r="B21">
        <v>0</v>
      </c>
      <c r="C21">
        <v>0</v>
      </c>
      <c r="D21">
        <v>42.734999999999999</v>
      </c>
      <c r="E21">
        <v>0</v>
      </c>
      <c r="F21">
        <v>0</v>
      </c>
      <c r="G21">
        <v>69.504000000000005</v>
      </c>
      <c r="H21">
        <v>0</v>
      </c>
      <c r="I21">
        <v>0</v>
      </c>
      <c r="J21">
        <v>87.68</v>
      </c>
      <c r="K21">
        <v>679.49316799999997</v>
      </c>
      <c r="L21">
        <v>653.15250000000003</v>
      </c>
      <c r="M21">
        <v>92</v>
      </c>
      <c r="N21">
        <v>99.54</v>
      </c>
      <c r="O21">
        <v>123.66562500000001</v>
      </c>
      <c r="P21">
        <v>136.5</v>
      </c>
      <c r="Q21">
        <v>10.911809999999999</v>
      </c>
      <c r="R21">
        <v>37.486499999999999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3.7324000000000002</v>
      </c>
      <c r="AC21">
        <v>0</v>
      </c>
      <c r="AD21">
        <v>0</v>
      </c>
      <c r="AE21">
        <v>16.478852</v>
      </c>
      <c r="AF21">
        <v>8.8740000000000006</v>
      </c>
      <c r="AG21">
        <v>42.3996</v>
      </c>
      <c r="AH21">
        <v>46.781799999999997</v>
      </c>
      <c r="AI21">
        <v>0</v>
      </c>
      <c r="AJ21">
        <v>0</v>
      </c>
      <c r="AK21">
        <v>52.917299999999997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11.843999999999999</v>
      </c>
      <c r="AR21">
        <v>34.223999999999997</v>
      </c>
      <c r="AS21">
        <v>30.939599999999999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3029.797978000001</v>
      </c>
    </row>
    <row r="22" spans="1:117">
      <c r="A22" t="s">
        <v>64</v>
      </c>
      <c r="B22">
        <v>0</v>
      </c>
      <c r="C22">
        <v>0</v>
      </c>
      <c r="D22">
        <v>42.734999999999999</v>
      </c>
      <c r="E22">
        <v>0</v>
      </c>
      <c r="F22">
        <v>0</v>
      </c>
      <c r="G22">
        <v>69.504000000000005</v>
      </c>
      <c r="H22">
        <v>0</v>
      </c>
      <c r="I22">
        <v>0</v>
      </c>
      <c r="J22">
        <v>87.68</v>
      </c>
      <c r="K22">
        <v>679.49316799999997</v>
      </c>
      <c r="L22">
        <v>653.15250000000003</v>
      </c>
      <c r="M22">
        <v>92</v>
      </c>
      <c r="N22">
        <v>99.54</v>
      </c>
      <c r="O22">
        <v>123.66562500000001</v>
      </c>
      <c r="P22">
        <v>136.5</v>
      </c>
      <c r="Q22">
        <v>10.911809999999999</v>
      </c>
      <c r="R22">
        <v>37.486499999999999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13.041600000000001</v>
      </c>
      <c r="AA22">
        <v>28.09872</v>
      </c>
      <c r="AB22">
        <v>3.7324000000000002</v>
      </c>
      <c r="AC22">
        <v>0</v>
      </c>
      <c r="AD22">
        <v>0</v>
      </c>
      <c r="AE22">
        <v>16.478852</v>
      </c>
      <c r="AF22">
        <v>8.8740000000000006</v>
      </c>
      <c r="AG22">
        <v>42.3996</v>
      </c>
      <c r="AH22">
        <v>46.781799999999997</v>
      </c>
      <c r="AI22">
        <v>0</v>
      </c>
      <c r="AJ22">
        <v>0</v>
      </c>
      <c r="AK22">
        <v>52.917299999999997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23.687999999999999</v>
      </c>
      <c r="AR22">
        <v>34.223999999999997</v>
      </c>
      <c r="AS22">
        <v>30.939599999999999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3055.691338000001</v>
      </c>
    </row>
    <row r="23" spans="1:117">
      <c r="A23" t="s">
        <v>65</v>
      </c>
      <c r="B23">
        <v>0</v>
      </c>
      <c r="C23">
        <v>0</v>
      </c>
      <c r="D23">
        <v>42.734999999999999</v>
      </c>
      <c r="E23">
        <v>0</v>
      </c>
      <c r="F23">
        <v>0</v>
      </c>
      <c r="G23">
        <v>69.504000000000005</v>
      </c>
      <c r="H23">
        <v>0</v>
      </c>
      <c r="I23">
        <v>0</v>
      </c>
      <c r="J23">
        <v>87.68</v>
      </c>
      <c r="K23">
        <v>679.49316799999997</v>
      </c>
      <c r="L23">
        <v>653.15250000000003</v>
      </c>
      <c r="M23">
        <v>92</v>
      </c>
      <c r="N23">
        <v>99.54</v>
      </c>
      <c r="O23">
        <v>123.66562500000001</v>
      </c>
      <c r="P23">
        <v>123</v>
      </c>
      <c r="Q23">
        <v>10.911809999999999</v>
      </c>
      <c r="R23">
        <v>37.486499999999999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26.34008</v>
      </c>
      <c r="AC23">
        <v>9.6778399999999998</v>
      </c>
      <c r="AD23">
        <v>0</v>
      </c>
      <c r="AE23">
        <v>16.478852</v>
      </c>
      <c r="AF23">
        <v>8.8740000000000006</v>
      </c>
      <c r="AG23">
        <v>42.3996</v>
      </c>
      <c r="AH23">
        <v>46.781799999999997</v>
      </c>
      <c r="AI23">
        <v>0</v>
      </c>
      <c r="AJ23">
        <v>0</v>
      </c>
      <c r="AK23">
        <v>52.917299999999997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23.687999999999999</v>
      </c>
      <c r="AR23">
        <v>40.847999999999999</v>
      </c>
      <c r="AS23">
        <v>30.939599999999999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3081.1008580000007</v>
      </c>
    </row>
    <row r="24" spans="1:117">
      <c r="A24" t="s">
        <v>66</v>
      </c>
      <c r="B24">
        <v>0</v>
      </c>
      <c r="C24">
        <v>0</v>
      </c>
      <c r="D24">
        <v>42.734999999999999</v>
      </c>
      <c r="E24">
        <v>0</v>
      </c>
      <c r="F24">
        <v>0</v>
      </c>
      <c r="G24">
        <v>69.504000000000005</v>
      </c>
      <c r="H24">
        <v>0</v>
      </c>
      <c r="I24">
        <v>0</v>
      </c>
      <c r="J24">
        <v>87.68</v>
      </c>
      <c r="K24">
        <v>679.49316799999997</v>
      </c>
      <c r="L24">
        <v>653.15250000000003</v>
      </c>
      <c r="M24">
        <v>92</v>
      </c>
      <c r="N24">
        <v>99.54</v>
      </c>
      <c r="O24">
        <v>123.66562500000001</v>
      </c>
      <c r="P24">
        <v>123</v>
      </c>
      <c r="Q24">
        <v>10.911809999999999</v>
      </c>
      <c r="R24">
        <v>37.486499999999999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13.041600000000001</v>
      </c>
      <c r="AA24">
        <v>34.566450000000003</v>
      </c>
      <c r="AB24">
        <v>26.34008</v>
      </c>
      <c r="AC24">
        <v>19.35568</v>
      </c>
      <c r="AD24">
        <v>0</v>
      </c>
      <c r="AE24">
        <v>16.478852</v>
      </c>
      <c r="AF24">
        <v>8.8740000000000006</v>
      </c>
      <c r="AG24">
        <v>42.3996</v>
      </c>
      <c r="AH24">
        <v>62.2179</v>
      </c>
      <c r="AI24">
        <v>0</v>
      </c>
      <c r="AJ24">
        <v>0</v>
      </c>
      <c r="AK24">
        <v>52.917299999999997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23.687999999999999</v>
      </c>
      <c r="AR24">
        <v>40.847999999999999</v>
      </c>
      <c r="AS24">
        <v>30.939599999999999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3099.900528000001</v>
      </c>
    </row>
    <row r="25" spans="1:117">
      <c r="A25" t="s">
        <v>67</v>
      </c>
      <c r="B25">
        <v>0</v>
      </c>
      <c r="C25">
        <v>0</v>
      </c>
      <c r="D25">
        <v>42.734999999999999</v>
      </c>
      <c r="E25">
        <v>0</v>
      </c>
      <c r="F25">
        <v>0</v>
      </c>
      <c r="G25">
        <v>69.504000000000005</v>
      </c>
      <c r="H25">
        <v>0</v>
      </c>
      <c r="I25">
        <v>0</v>
      </c>
      <c r="J25">
        <v>87.68</v>
      </c>
      <c r="K25">
        <v>679.49316799999997</v>
      </c>
      <c r="L25">
        <v>653.15250000000003</v>
      </c>
      <c r="M25">
        <v>92</v>
      </c>
      <c r="N25">
        <v>99.54</v>
      </c>
      <c r="O25">
        <v>123.66562500000001</v>
      </c>
      <c r="P25">
        <v>123</v>
      </c>
      <c r="Q25">
        <v>10.911809999999999</v>
      </c>
      <c r="R25">
        <v>37.486499999999999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13.041600000000001</v>
      </c>
      <c r="AA25">
        <v>42.14808</v>
      </c>
      <c r="AB25">
        <v>26.34008</v>
      </c>
      <c r="AC25">
        <v>19.35568</v>
      </c>
      <c r="AD25">
        <v>0</v>
      </c>
      <c r="AE25">
        <v>16.478852</v>
      </c>
      <c r="AF25">
        <v>8.8740000000000006</v>
      </c>
      <c r="AG25">
        <v>42.3996</v>
      </c>
      <c r="AH25">
        <v>70.172700000000006</v>
      </c>
      <c r="AI25">
        <v>0</v>
      </c>
      <c r="AJ25">
        <v>0</v>
      </c>
      <c r="AK25">
        <v>52.917299999999997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23.687999999999999</v>
      </c>
      <c r="AR25">
        <v>34.223999999999997</v>
      </c>
      <c r="AS25">
        <v>30.939599999999999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3108.8129580000013</v>
      </c>
    </row>
    <row r="26" spans="1:117">
      <c r="A26" t="s">
        <v>68</v>
      </c>
      <c r="B26">
        <v>0</v>
      </c>
      <c r="C26">
        <v>0</v>
      </c>
      <c r="D26">
        <v>42.734999999999999</v>
      </c>
      <c r="E26">
        <v>0</v>
      </c>
      <c r="F26">
        <v>0</v>
      </c>
      <c r="G26">
        <v>69.504000000000005</v>
      </c>
      <c r="H26">
        <v>0</v>
      </c>
      <c r="I26">
        <v>0</v>
      </c>
      <c r="J26">
        <v>87.68</v>
      </c>
      <c r="K26">
        <v>679.49316799999997</v>
      </c>
      <c r="L26">
        <v>653.15250000000003</v>
      </c>
      <c r="M26">
        <v>92</v>
      </c>
      <c r="N26">
        <v>99.54</v>
      </c>
      <c r="O26">
        <v>123.66562500000001</v>
      </c>
      <c r="P26">
        <v>123</v>
      </c>
      <c r="Q26">
        <v>10.911809999999999</v>
      </c>
      <c r="R26">
        <v>37.486499999999999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13.041600000000001</v>
      </c>
      <c r="AA26">
        <v>42.14808</v>
      </c>
      <c r="AB26">
        <v>26.34008</v>
      </c>
      <c r="AC26">
        <v>19.35568</v>
      </c>
      <c r="AD26">
        <v>9.1149000000000004</v>
      </c>
      <c r="AE26">
        <v>16.478852</v>
      </c>
      <c r="AF26">
        <v>16.762</v>
      </c>
      <c r="AG26">
        <v>42.3996</v>
      </c>
      <c r="AH26">
        <v>93.563599999999994</v>
      </c>
      <c r="AI26">
        <v>0</v>
      </c>
      <c r="AJ26">
        <v>0</v>
      </c>
      <c r="AK26">
        <v>52.917299999999997</v>
      </c>
      <c r="AL26">
        <v>12.782</v>
      </c>
      <c r="AM26">
        <v>15.804048</v>
      </c>
      <c r="AN26">
        <v>0.66954999999999998</v>
      </c>
      <c r="AO26">
        <v>0</v>
      </c>
      <c r="AP26">
        <v>0</v>
      </c>
      <c r="AQ26">
        <v>35.531999999999996</v>
      </c>
      <c r="AR26">
        <v>34.223999999999997</v>
      </c>
      <c r="AS26">
        <v>30.939599999999999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3161.0507580000017</v>
      </c>
    </row>
    <row r="27" spans="1:117">
      <c r="A27" t="s">
        <v>69</v>
      </c>
      <c r="B27">
        <v>0</v>
      </c>
      <c r="C27">
        <v>0</v>
      </c>
      <c r="D27">
        <v>42.734999999999999</v>
      </c>
      <c r="E27">
        <v>0</v>
      </c>
      <c r="F27">
        <v>0</v>
      </c>
      <c r="G27">
        <v>69.504000000000005</v>
      </c>
      <c r="H27">
        <v>0</v>
      </c>
      <c r="I27">
        <v>0</v>
      </c>
      <c r="J27">
        <v>87.68</v>
      </c>
      <c r="K27">
        <v>679.49316799999997</v>
      </c>
      <c r="L27">
        <v>653.15250000000003</v>
      </c>
      <c r="M27">
        <v>92</v>
      </c>
      <c r="N27">
        <v>99.54</v>
      </c>
      <c r="O27">
        <v>123.66562500000001</v>
      </c>
      <c r="P27">
        <v>123</v>
      </c>
      <c r="Q27">
        <v>10.911809999999999</v>
      </c>
      <c r="R27">
        <v>37.486499999999999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13.041600000000001</v>
      </c>
      <c r="AA27">
        <v>42.14808</v>
      </c>
      <c r="AB27">
        <v>15.996</v>
      </c>
      <c r="AC27">
        <v>19.35568</v>
      </c>
      <c r="AD27">
        <v>18.229800000000001</v>
      </c>
      <c r="AE27">
        <v>32.957704</v>
      </c>
      <c r="AF27">
        <v>25.143000000000001</v>
      </c>
      <c r="AG27">
        <v>42.3996</v>
      </c>
      <c r="AH27">
        <v>93.563599999999994</v>
      </c>
      <c r="AI27">
        <v>0</v>
      </c>
      <c r="AJ27">
        <v>0</v>
      </c>
      <c r="AK27">
        <v>52.917299999999997</v>
      </c>
      <c r="AL27">
        <v>12.782</v>
      </c>
      <c r="AM27">
        <v>15.804048</v>
      </c>
      <c r="AN27">
        <v>0.66954999999999998</v>
      </c>
      <c r="AO27">
        <v>0</v>
      </c>
      <c r="AP27">
        <v>0</v>
      </c>
      <c r="AQ27">
        <v>35.531999999999996</v>
      </c>
      <c r="AR27">
        <v>34.223999999999997</v>
      </c>
      <c r="AS27">
        <v>30.939599999999999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3173.0816600000012</v>
      </c>
    </row>
    <row r="28" spans="1:117">
      <c r="A28" t="s">
        <v>70</v>
      </c>
      <c r="B28">
        <v>0</v>
      </c>
      <c r="C28">
        <v>0</v>
      </c>
      <c r="D28">
        <v>42.734999999999999</v>
      </c>
      <c r="E28">
        <v>0</v>
      </c>
      <c r="F28">
        <v>0</v>
      </c>
      <c r="G28">
        <v>69.504000000000005</v>
      </c>
      <c r="H28">
        <v>0</v>
      </c>
      <c r="I28">
        <v>0</v>
      </c>
      <c r="J28">
        <v>87.68</v>
      </c>
      <c r="K28">
        <v>679.49316799999997</v>
      </c>
      <c r="L28">
        <v>653.15250000000003</v>
      </c>
      <c r="M28">
        <v>92</v>
      </c>
      <c r="N28">
        <v>99.54</v>
      </c>
      <c r="O28">
        <v>123.66562500000001</v>
      </c>
      <c r="P28">
        <v>123</v>
      </c>
      <c r="Q28">
        <v>10.911809999999999</v>
      </c>
      <c r="R28">
        <v>37.486499999999999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32.957704</v>
      </c>
      <c r="AF28">
        <v>33.524000000000001</v>
      </c>
      <c r="AG28">
        <v>42.3996</v>
      </c>
      <c r="AH28">
        <v>116.9545</v>
      </c>
      <c r="AI28">
        <v>0</v>
      </c>
      <c r="AJ28">
        <v>0</v>
      </c>
      <c r="AK28">
        <v>52.917299999999997</v>
      </c>
      <c r="AL28">
        <v>12.782</v>
      </c>
      <c r="AM28">
        <v>15.804048</v>
      </c>
      <c r="AN28">
        <v>0.66954999999999998</v>
      </c>
      <c r="AO28">
        <v>0</v>
      </c>
      <c r="AP28">
        <v>0</v>
      </c>
      <c r="AQ28">
        <v>47.375999999999998</v>
      </c>
      <c r="AR28">
        <v>34.223999999999997</v>
      </c>
      <c r="AS28">
        <v>30.939599999999999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3255.9107880000006</v>
      </c>
    </row>
    <row r="29" spans="1:117">
      <c r="A29" t="s">
        <v>71</v>
      </c>
      <c r="B29">
        <v>0</v>
      </c>
      <c r="C29">
        <v>0</v>
      </c>
      <c r="D29">
        <v>42.734999999999999</v>
      </c>
      <c r="E29">
        <v>0</v>
      </c>
      <c r="F29">
        <v>0</v>
      </c>
      <c r="G29">
        <v>69.504000000000005</v>
      </c>
      <c r="H29">
        <v>0</v>
      </c>
      <c r="I29">
        <v>0</v>
      </c>
      <c r="J29">
        <v>87.68</v>
      </c>
      <c r="K29">
        <v>679.49316799999997</v>
      </c>
      <c r="L29">
        <v>653.15250000000003</v>
      </c>
      <c r="M29">
        <v>92</v>
      </c>
      <c r="N29">
        <v>99.54</v>
      </c>
      <c r="O29">
        <v>123.66562500000001</v>
      </c>
      <c r="P29">
        <v>123</v>
      </c>
      <c r="Q29">
        <v>10.911809999999999</v>
      </c>
      <c r="R29">
        <v>37.486499999999999</v>
      </c>
      <c r="S29">
        <v>26.390910000000002</v>
      </c>
      <c r="T29">
        <v>0</v>
      </c>
      <c r="U29">
        <v>418.77</v>
      </c>
      <c r="V29">
        <v>20.731850000000001</v>
      </c>
      <c r="W29">
        <v>34.799309999999998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32.957704</v>
      </c>
      <c r="AF29">
        <v>33.524000000000001</v>
      </c>
      <c r="AG29">
        <v>42.3996</v>
      </c>
      <c r="AH29">
        <v>140.34540000000001</v>
      </c>
      <c r="AI29">
        <v>0</v>
      </c>
      <c r="AJ29">
        <v>0</v>
      </c>
      <c r="AK29">
        <v>52.917299999999997</v>
      </c>
      <c r="AL29">
        <v>26.725999999999999</v>
      </c>
      <c r="AM29">
        <v>15.804048</v>
      </c>
      <c r="AN29">
        <v>0.66954999999999998</v>
      </c>
      <c r="AO29">
        <v>0</v>
      </c>
      <c r="AP29">
        <v>0.38429999999999997</v>
      </c>
      <c r="AQ29">
        <v>47.375999999999998</v>
      </c>
      <c r="AR29">
        <v>34.223999999999997</v>
      </c>
      <c r="AS29">
        <v>30.939599999999999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3302.7660240000009</v>
      </c>
    </row>
    <row r="30" spans="1:117">
      <c r="A30" t="s">
        <v>72</v>
      </c>
      <c r="B30">
        <v>0</v>
      </c>
      <c r="C30">
        <v>0</v>
      </c>
      <c r="D30">
        <v>42.734999999999999</v>
      </c>
      <c r="E30">
        <v>0</v>
      </c>
      <c r="F30">
        <v>0</v>
      </c>
      <c r="G30">
        <v>69.504000000000005</v>
      </c>
      <c r="H30">
        <v>0</v>
      </c>
      <c r="I30">
        <v>0</v>
      </c>
      <c r="J30">
        <v>87.68</v>
      </c>
      <c r="K30">
        <v>679.49316799999997</v>
      </c>
      <c r="L30">
        <v>653.15250000000003</v>
      </c>
      <c r="M30">
        <v>92</v>
      </c>
      <c r="N30">
        <v>99.54</v>
      </c>
      <c r="O30">
        <v>123.66562500000001</v>
      </c>
      <c r="P30">
        <v>123</v>
      </c>
      <c r="Q30">
        <v>10.911809999999999</v>
      </c>
      <c r="R30">
        <v>37.486499999999999</v>
      </c>
      <c r="S30">
        <v>26.390910000000002</v>
      </c>
      <c r="T30">
        <v>0</v>
      </c>
      <c r="U30">
        <v>418.77</v>
      </c>
      <c r="V30">
        <v>20.731850000000001</v>
      </c>
      <c r="W30">
        <v>34.799309999999998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32.957704</v>
      </c>
      <c r="AF30">
        <v>33.524000000000001</v>
      </c>
      <c r="AG30">
        <v>42.3996</v>
      </c>
      <c r="AH30">
        <v>140.34540000000001</v>
      </c>
      <c r="AI30">
        <v>0</v>
      </c>
      <c r="AJ30">
        <v>0</v>
      </c>
      <c r="AK30">
        <v>52.917299999999997</v>
      </c>
      <c r="AL30">
        <v>79.376220000000004</v>
      </c>
      <c r="AM30">
        <v>15.804048</v>
      </c>
      <c r="AN30">
        <v>0.66954999999999998</v>
      </c>
      <c r="AO30">
        <v>0</v>
      </c>
      <c r="AP30">
        <v>0.38429999999999997</v>
      </c>
      <c r="AQ30">
        <v>47.375999999999998</v>
      </c>
      <c r="AR30">
        <v>34.223999999999997</v>
      </c>
      <c r="AS30">
        <v>30.939599999999999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3355.4162440000009</v>
      </c>
    </row>
    <row r="31" spans="1:117">
      <c r="A31" t="s">
        <v>73</v>
      </c>
      <c r="B31">
        <v>0</v>
      </c>
      <c r="C31">
        <v>0</v>
      </c>
      <c r="D31">
        <v>42.734999999999999</v>
      </c>
      <c r="E31">
        <v>0</v>
      </c>
      <c r="F31">
        <v>0</v>
      </c>
      <c r="G31">
        <v>69.504000000000005</v>
      </c>
      <c r="H31">
        <v>0</v>
      </c>
      <c r="I31">
        <v>0</v>
      </c>
      <c r="J31">
        <v>87.68</v>
      </c>
      <c r="K31">
        <v>679.49316799999997</v>
      </c>
      <c r="L31">
        <v>653.15250000000003</v>
      </c>
      <c r="M31">
        <v>92</v>
      </c>
      <c r="N31">
        <v>99.54</v>
      </c>
      <c r="O31">
        <v>123.66562500000001</v>
      </c>
      <c r="P31">
        <v>123</v>
      </c>
      <c r="Q31">
        <v>10.911809999999999</v>
      </c>
      <c r="R31">
        <v>37.486499999999999</v>
      </c>
      <c r="S31">
        <v>26.390910000000002</v>
      </c>
      <c r="T31">
        <v>0</v>
      </c>
      <c r="U31">
        <v>418.77</v>
      </c>
      <c r="V31">
        <v>20.731850000000001</v>
      </c>
      <c r="W31">
        <v>34.799309999999998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32.957704</v>
      </c>
      <c r="AF31">
        <v>33.524000000000001</v>
      </c>
      <c r="AG31">
        <v>42.3996</v>
      </c>
      <c r="AH31">
        <v>140.34540000000001</v>
      </c>
      <c r="AI31">
        <v>0</v>
      </c>
      <c r="AJ31">
        <v>0</v>
      </c>
      <c r="AK31">
        <v>52.917299999999997</v>
      </c>
      <c r="AL31">
        <v>79.376220000000004</v>
      </c>
      <c r="AM31">
        <v>15.804048</v>
      </c>
      <c r="AN31">
        <v>0.66954999999999998</v>
      </c>
      <c r="AO31">
        <v>0</v>
      </c>
      <c r="AP31">
        <v>0.38429999999999997</v>
      </c>
      <c r="AQ31">
        <v>47.375999999999998</v>
      </c>
      <c r="AR31">
        <v>34.223999999999997</v>
      </c>
      <c r="AS31">
        <v>30.939599999999999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3355.4162440000009</v>
      </c>
    </row>
    <row r="32" spans="1:117">
      <c r="A32" t="s">
        <v>74</v>
      </c>
      <c r="B32">
        <v>0</v>
      </c>
      <c r="C32">
        <v>0</v>
      </c>
      <c r="D32">
        <v>42.734999999999999</v>
      </c>
      <c r="E32">
        <v>0</v>
      </c>
      <c r="F32">
        <v>0</v>
      </c>
      <c r="G32">
        <v>69.504000000000005</v>
      </c>
      <c r="H32">
        <v>0</v>
      </c>
      <c r="I32">
        <v>0</v>
      </c>
      <c r="J32">
        <v>87.68</v>
      </c>
      <c r="K32">
        <v>679.49316799999997</v>
      </c>
      <c r="L32">
        <v>653.15250000000003</v>
      </c>
      <c r="M32">
        <v>92</v>
      </c>
      <c r="N32">
        <v>99.54</v>
      </c>
      <c r="O32">
        <v>123.66562500000001</v>
      </c>
      <c r="P32">
        <v>123</v>
      </c>
      <c r="Q32">
        <v>10.911809999999999</v>
      </c>
      <c r="R32">
        <v>37.486499999999999</v>
      </c>
      <c r="S32">
        <v>26.390910000000002</v>
      </c>
      <c r="T32">
        <v>0</v>
      </c>
      <c r="U32">
        <v>418.77</v>
      </c>
      <c r="V32">
        <v>20.731850000000001</v>
      </c>
      <c r="W32">
        <v>34.799309999999998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36.544144000000003</v>
      </c>
      <c r="AE32">
        <v>32.957704</v>
      </c>
      <c r="AF32">
        <v>33.524000000000001</v>
      </c>
      <c r="AG32">
        <v>42.3996</v>
      </c>
      <c r="AH32">
        <v>140.34540000000001</v>
      </c>
      <c r="AI32">
        <v>0</v>
      </c>
      <c r="AJ32">
        <v>0</v>
      </c>
      <c r="AK32">
        <v>52.917299999999997</v>
      </c>
      <c r="AL32">
        <v>79.376220000000004</v>
      </c>
      <c r="AM32">
        <v>15.804048</v>
      </c>
      <c r="AN32">
        <v>0.66954999999999998</v>
      </c>
      <c r="AO32">
        <v>0</v>
      </c>
      <c r="AP32">
        <v>0.38429999999999997</v>
      </c>
      <c r="AQ32">
        <v>47.375999999999998</v>
      </c>
      <c r="AR32">
        <v>34.223999999999997</v>
      </c>
      <c r="AS32">
        <v>30.939599999999999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3355.4162440000009</v>
      </c>
    </row>
    <row r="33" spans="1:117">
      <c r="A33" t="s">
        <v>75</v>
      </c>
      <c r="B33">
        <v>0</v>
      </c>
      <c r="C33">
        <v>0</v>
      </c>
      <c r="D33">
        <v>42.734999999999999</v>
      </c>
      <c r="E33">
        <v>0</v>
      </c>
      <c r="F33">
        <v>0</v>
      </c>
      <c r="G33">
        <v>69.504000000000005</v>
      </c>
      <c r="H33">
        <v>0</v>
      </c>
      <c r="I33">
        <v>0</v>
      </c>
      <c r="J33">
        <v>87.68</v>
      </c>
      <c r="K33">
        <v>679.49316799999997</v>
      </c>
      <c r="L33">
        <v>653.15250000000003</v>
      </c>
      <c r="M33">
        <v>92</v>
      </c>
      <c r="N33">
        <v>99.54</v>
      </c>
      <c r="O33">
        <v>123.66562500000001</v>
      </c>
      <c r="P33">
        <v>123</v>
      </c>
      <c r="Q33">
        <v>10.911809999999999</v>
      </c>
      <c r="R33">
        <v>37.486499999999999</v>
      </c>
      <c r="S33">
        <v>26.390910000000002</v>
      </c>
      <c r="T33">
        <v>0</v>
      </c>
      <c r="U33">
        <v>418.77</v>
      </c>
      <c r="V33">
        <v>20.731850000000001</v>
      </c>
      <c r="W33">
        <v>34.799309999999998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32.957704</v>
      </c>
      <c r="AF33">
        <v>33.524000000000001</v>
      </c>
      <c r="AG33">
        <v>42.3996</v>
      </c>
      <c r="AH33">
        <v>116.9545</v>
      </c>
      <c r="AI33">
        <v>0</v>
      </c>
      <c r="AJ33">
        <v>0</v>
      </c>
      <c r="AK33">
        <v>52.917299999999997</v>
      </c>
      <c r="AL33">
        <v>79.376220000000004</v>
      </c>
      <c r="AM33">
        <v>15.804048</v>
      </c>
      <c r="AN33">
        <v>0.66954999999999998</v>
      </c>
      <c r="AO33">
        <v>0</v>
      </c>
      <c r="AP33">
        <v>6.6612</v>
      </c>
      <c r="AQ33">
        <v>47.375999999999998</v>
      </c>
      <c r="AR33">
        <v>40.847999999999999</v>
      </c>
      <c r="AS33">
        <v>30.939599999999999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3335.7902080000003</v>
      </c>
    </row>
    <row r="34" spans="1:117">
      <c r="A34" t="s">
        <v>76</v>
      </c>
      <c r="B34">
        <v>0</v>
      </c>
      <c r="C34">
        <v>0</v>
      </c>
      <c r="D34">
        <v>42.734999999999999</v>
      </c>
      <c r="E34">
        <v>0</v>
      </c>
      <c r="F34">
        <v>0</v>
      </c>
      <c r="G34">
        <v>69.504000000000005</v>
      </c>
      <c r="H34">
        <v>0</v>
      </c>
      <c r="I34">
        <v>0</v>
      </c>
      <c r="J34">
        <v>87.68</v>
      </c>
      <c r="K34">
        <v>679.49316799999997</v>
      </c>
      <c r="L34">
        <v>653.15250000000003</v>
      </c>
      <c r="M34">
        <v>92</v>
      </c>
      <c r="N34">
        <v>99.54</v>
      </c>
      <c r="O34">
        <v>123.66562500000001</v>
      </c>
      <c r="P34">
        <v>123</v>
      </c>
      <c r="Q34">
        <v>10.911809999999999</v>
      </c>
      <c r="R34">
        <v>37.486499999999999</v>
      </c>
      <c r="S34">
        <v>26.390910000000002</v>
      </c>
      <c r="T34">
        <v>0</v>
      </c>
      <c r="U34">
        <v>418.77</v>
      </c>
      <c r="V34">
        <v>20.731850000000001</v>
      </c>
      <c r="W34">
        <v>34.799309999999998</v>
      </c>
      <c r="X34">
        <v>147.515625</v>
      </c>
      <c r="Y34">
        <v>0</v>
      </c>
      <c r="Z34">
        <v>13.041600000000001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18.241</v>
      </c>
      <c r="AG34">
        <v>42.3996</v>
      </c>
      <c r="AH34">
        <v>93.563599999999994</v>
      </c>
      <c r="AI34">
        <v>0</v>
      </c>
      <c r="AJ34">
        <v>0</v>
      </c>
      <c r="AK34">
        <v>52.917299999999997</v>
      </c>
      <c r="AL34">
        <v>27.888000000000002</v>
      </c>
      <c r="AM34">
        <v>15.804048</v>
      </c>
      <c r="AN34">
        <v>0.66954999999999998</v>
      </c>
      <c r="AO34">
        <v>0</v>
      </c>
      <c r="AP34">
        <v>6.6612</v>
      </c>
      <c r="AQ34">
        <v>47.375999999999998</v>
      </c>
      <c r="AR34">
        <v>40.847999999999999</v>
      </c>
      <c r="AS34">
        <v>30.939599999999999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3216.7800760000005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69.504000000000005</v>
      </c>
      <c r="H35">
        <v>0</v>
      </c>
      <c r="I35">
        <v>0</v>
      </c>
      <c r="J35">
        <v>87.68</v>
      </c>
      <c r="K35">
        <v>679.49316799999997</v>
      </c>
      <c r="L35">
        <v>653.15250000000003</v>
      </c>
      <c r="M35">
        <v>92</v>
      </c>
      <c r="N35">
        <v>99.54</v>
      </c>
      <c r="O35">
        <v>123.66562500000001</v>
      </c>
      <c r="P35">
        <v>123</v>
      </c>
      <c r="Q35">
        <v>10.911809999999999</v>
      </c>
      <c r="R35">
        <v>37.486499999999999</v>
      </c>
      <c r="S35">
        <v>26.390910000000002</v>
      </c>
      <c r="T35">
        <v>0</v>
      </c>
      <c r="U35">
        <v>418.77</v>
      </c>
      <c r="V35">
        <v>20.731850000000001</v>
      </c>
      <c r="W35">
        <v>34.799309999999998</v>
      </c>
      <c r="X35">
        <v>147.515625</v>
      </c>
      <c r="Y35">
        <v>0</v>
      </c>
      <c r="Z35">
        <v>13.041600000000001</v>
      </c>
      <c r="AA35">
        <v>42.14808</v>
      </c>
      <c r="AB35">
        <v>26.34008</v>
      </c>
      <c r="AC35">
        <v>19.35568</v>
      </c>
      <c r="AD35">
        <v>9.1149000000000004</v>
      </c>
      <c r="AE35">
        <v>16.478852</v>
      </c>
      <c r="AF35">
        <v>8.8740000000000006</v>
      </c>
      <c r="AG35">
        <v>42.3996</v>
      </c>
      <c r="AH35">
        <v>60.607999999999997</v>
      </c>
      <c r="AI35">
        <v>0</v>
      </c>
      <c r="AJ35">
        <v>0</v>
      </c>
      <c r="AK35">
        <v>52.917299999999997</v>
      </c>
      <c r="AL35">
        <v>26.725999999999999</v>
      </c>
      <c r="AM35">
        <v>15.804048</v>
      </c>
      <c r="AN35">
        <v>0.66954999999999998</v>
      </c>
      <c r="AO35">
        <v>0</v>
      </c>
      <c r="AP35">
        <v>6.6612</v>
      </c>
      <c r="AQ35">
        <v>47.375999999999998</v>
      </c>
      <c r="AR35">
        <v>34.223999999999997</v>
      </c>
      <c r="AS35">
        <v>30.939599999999999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3141.0565880000013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69.504000000000005</v>
      </c>
      <c r="H36">
        <v>0</v>
      </c>
      <c r="I36">
        <v>0</v>
      </c>
      <c r="J36">
        <v>87.68</v>
      </c>
      <c r="K36">
        <v>679.49316799999997</v>
      </c>
      <c r="L36">
        <v>653.15250000000003</v>
      </c>
      <c r="M36">
        <v>92</v>
      </c>
      <c r="N36">
        <v>99.54</v>
      </c>
      <c r="O36">
        <v>123.66562500000001</v>
      </c>
      <c r="P36">
        <v>123</v>
      </c>
      <c r="Q36">
        <v>10.911809999999999</v>
      </c>
      <c r="R36">
        <v>37.486499999999999</v>
      </c>
      <c r="S36">
        <v>26.390910000000002</v>
      </c>
      <c r="T36">
        <v>0</v>
      </c>
      <c r="U36">
        <v>418.77</v>
      </c>
      <c r="V36">
        <v>20.731850000000001</v>
      </c>
      <c r="W36">
        <v>34.799309999999998</v>
      </c>
      <c r="X36">
        <v>147.515625</v>
      </c>
      <c r="Y36">
        <v>0</v>
      </c>
      <c r="Z36">
        <v>13.041600000000001</v>
      </c>
      <c r="AA36">
        <v>42.14808</v>
      </c>
      <c r="AB36">
        <v>26.34008</v>
      </c>
      <c r="AC36">
        <v>19.35568</v>
      </c>
      <c r="AD36">
        <v>0</v>
      </c>
      <c r="AE36">
        <v>16.478852</v>
      </c>
      <c r="AF36">
        <v>8.8740000000000006</v>
      </c>
      <c r="AG36">
        <v>42.3996</v>
      </c>
      <c r="AH36">
        <v>60.607999999999997</v>
      </c>
      <c r="AI36">
        <v>0</v>
      </c>
      <c r="AJ36">
        <v>0</v>
      </c>
      <c r="AK36">
        <v>52.917299999999997</v>
      </c>
      <c r="AL36">
        <v>26.725999999999999</v>
      </c>
      <c r="AM36">
        <v>15.804048</v>
      </c>
      <c r="AN36">
        <v>0.66954999999999998</v>
      </c>
      <c r="AO36">
        <v>0</v>
      </c>
      <c r="AP36">
        <v>6.6612</v>
      </c>
      <c r="AQ36">
        <v>47.375999999999998</v>
      </c>
      <c r="AR36">
        <v>34.223999999999997</v>
      </c>
      <c r="AS36">
        <v>30.939599999999999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3131.9416880000012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69.504000000000005</v>
      </c>
      <c r="H37">
        <v>0</v>
      </c>
      <c r="I37">
        <v>0</v>
      </c>
      <c r="J37">
        <v>87.68</v>
      </c>
      <c r="K37">
        <v>679.49316799999997</v>
      </c>
      <c r="L37">
        <v>653.15250000000003</v>
      </c>
      <c r="M37">
        <v>92</v>
      </c>
      <c r="N37">
        <v>99.54</v>
      </c>
      <c r="O37">
        <v>123.66562500000001</v>
      </c>
      <c r="P37">
        <v>123</v>
      </c>
      <c r="Q37">
        <v>10.911809999999999</v>
      </c>
      <c r="R37">
        <v>37.486499999999999</v>
      </c>
      <c r="S37">
        <v>26.390910000000002</v>
      </c>
      <c r="T37">
        <v>0</v>
      </c>
      <c r="U37">
        <v>418.77</v>
      </c>
      <c r="V37">
        <v>20.731850000000001</v>
      </c>
      <c r="W37">
        <v>34.799309999999998</v>
      </c>
      <c r="X37">
        <v>147.515625</v>
      </c>
      <c r="Y37">
        <v>0</v>
      </c>
      <c r="Z37">
        <v>13.041600000000001</v>
      </c>
      <c r="AA37">
        <v>41.7515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42.3996</v>
      </c>
      <c r="AH37">
        <v>37.880000000000003</v>
      </c>
      <c r="AI37">
        <v>0</v>
      </c>
      <c r="AJ37">
        <v>0</v>
      </c>
      <c r="AK37">
        <v>52.917299999999997</v>
      </c>
      <c r="AL37">
        <v>26.725999999999999</v>
      </c>
      <c r="AM37">
        <v>15.804048</v>
      </c>
      <c r="AN37">
        <v>0.66954999999999998</v>
      </c>
      <c r="AO37">
        <v>0</v>
      </c>
      <c r="AP37">
        <v>6.6612</v>
      </c>
      <c r="AQ37">
        <v>35.531999999999996</v>
      </c>
      <c r="AR37">
        <v>34.223999999999997</v>
      </c>
      <c r="AS37">
        <v>30.939599999999999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3096.973108000001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69.504000000000005</v>
      </c>
      <c r="H38">
        <v>0</v>
      </c>
      <c r="I38">
        <v>0</v>
      </c>
      <c r="J38">
        <v>87.68</v>
      </c>
      <c r="K38">
        <v>679.49316799999997</v>
      </c>
      <c r="L38">
        <v>653.15250000000003</v>
      </c>
      <c r="M38">
        <v>92</v>
      </c>
      <c r="N38">
        <v>99.54</v>
      </c>
      <c r="O38">
        <v>123.66562500000001</v>
      </c>
      <c r="P38">
        <v>123</v>
      </c>
      <c r="Q38">
        <v>10.911809999999999</v>
      </c>
      <c r="R38">
        <v>37.486499999999999</v>
      </c>
      <c r="S38">
        <v>26.390910000000002</v>
      </c>
      <c r="T38">
        <v>0</v>
      </c>
      <c r="U38">
        <v>418.77</v>
      </c>
      <c r="V38">
        <v>20.731850000000001</v>
      </c>
      <c r="W38">
        <v>34.799309999999998</v>
      </c>
      <c r="X38">
        <v>147.515625</v>
      </c>
      <c r="Y38">
        <v>0</v>
      </c>
      <c r="Z38">
        <v>13.041600000000001</v>
      </c>
      <c r="AA38">
        <v>35.549999999999997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42.3996</v>
      </c>
      <c r="AH38">
        <v>23.390899999999998</v>
      </c>
      <c r="AI38">
        <v>0</v>
      </c>
      <c r="AJ38">
        <v>0</v>
      </c>
      <c r="AK38">
        <v>52.917299999999997</v>
      </c>
      <c r="AL38">
        <v>26.725999999999999</v>
      </c>
      <c r="AM38">
        <v>15.804048</v>
      </c>
      <c r="AN38">
        <v>0.66954999999999998</v>
      </c>
      <c r="AO38">
        <v>0</v>
      </c>
      <c r="AP38">
        <v>6.6612</v>
      </c>
      <c r="AQ38">
        <v>35.531999999999996</v>
      </c>
      <c r="AR38">
        <v>34.223999999999997</v>
      </c>
      <c r="AS38">
        <v>30.939599999999999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3076.2825080000011</v>
      </c>
    </row>
    <row r="39" spans="1:117">
      <c r="A39" t="s">
        <v>81</v>
      </c>
      <c r="B39">
        <v>0</v>
      </c>
      <c r="C39">
        <v>0</v>
      </c>
      <c r="D39">
        <v>42.314999999999998</v>
      </c>
      <c r="E39">
        <v>0</v>
      </c>
      <c r="F39">
        <v>0</v>
      </c>
      <c r="G39">
        <v>69.504000000000005</v>
      </c>
      <c r="H39">
        <v>0</v>
      </c>
      <c r="I39">
        <v>0</v>
      </c>
      <c r="J39">
        <v>87.68</v>
      </c>
      <c r="K39">
        <v>679.49316799999997</v>
      </c>
      <c r="L39">
        <v>653.15250000000003</v>
      </c>
      <c r="M39">
        <v>92</v>
      </c>
      <c r="N39">
        <v>99.54</v>
      </c>
      <c r="O39">
        <v>123.66562500000001</v>
      </c>
      <c r="P39">
        <v>123</v>
      </c>
      <c r="Q39">
        <v>10.911809999999999</v>
      </c>
      <c r="R39">
        <v>37.486499999999999</v>
      </c>
      <c r="S39">
        <v>26.390910000000002</v>
      </c>
      <c r="T39">
        <v>0</v>
      </c>
      <c r="U39">
        <v>418.77</v>
      </c>
      <c r="V39">
        <v>20.731850000000001</v>
      </c>
      <c r="W39">
        <v>34.799309999999998</v>
      </c>
      <c r="X39">
        <v>147.515625</v>
      </c>
      <c r="Y39">
        <v>0</v>
      </c>
      <c r="Z39">
        <v>13.041600000000001</v>
      </c>
      <c r="AA39">
        <v>28.09872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42.3996</v>
      </c>
      <c r="AH39">
        <v>19.034700000000001</v>
      </c>
      <c r="AI39">
        <v>0</v>
      </c>
      <c r="AJ39">
        <v>0</v>
      </c>
      <c r="AK39">
        <v>52.917299999999997</v>
      </c>
      <c r="AL39">
        <v>26.725999999999999</v>
      </c>
      <c r="AM39">
        <v>15.804048</v>
      </c>
      <c r="AN39">
        <v>0.66954999999999998</v>
      </c>
      <c r="AO39">
        <v>0</v>
      </c>
      <c r="AP39">
        <v>6.9173999999999998</v>
      </c>
      <c r="AQ39">
        <v>35.531999999999996</v>
      </c>
      <c r="AR39">
        <v>34.223999999999997</v>
      </c>
      <c r="AS39">
        <v>30.939599999999999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3064.3112280000009</v>
      </c>
    </row>
    <row r="40" spans="1:117">
      <c r="A40" t="s">
        <v>82</v>
      </c>
      <c r="B40">
        <v>0</v>
      </c>
      <c r="C40">
        <v>0</v>
      </c>
      <c r="D40">
        <v>42.314999999999998</v>
      </c>
      <c r="E40">
        <v>0</v>
      </c>
      <c r="F40">
        <v>0</v>
      </c>
      <c r="G40">
        <v>69.504000000000005</v>
      </c>
      <c r="H40">
        <v>0</v>
      </c>
      <c r="I40">
        <v>0</v>
      </c>
      <c r="J40">
        <v>87.68</v>
      </c>
      <c r="K40">
        <v>679.49316799999997</v>
      </c>
      <c r="L40">
        <v>653.15250000000003</v>
      </c>
      <c r="M40">
        <v>92</v>
      </c>
      <c r="N40">
        <v>99.54</v>
      </c>
      <c r="O40">
        <v>123.66562500000001</v>
      </c>
      <c r="P40">
        <v>123</v>
      </c>
      <c r="Q40">
        <v>10.911809999999999</v>
      </c>
      <c r="R40">
        <v>37.486499999999999</v>
      </c>
      <c r="S40">
        <v>26.390910000000002</v>
      </c>
      <c r="T40">
        <v>0</v>
      </c>
      <c r="U40">
        <v>418.77</v>
      </c>
      <c r="V40">
        <v>20.731850000000001</v>
      </c>
      <c r="W40">
        <v>34.799309999999998</v>
      </c>
      <c r="X40">
        <v>147.515625</v>
      </c>
      <c r="Y40">
        <v>0</v>
      </c>
      <c r="Z40">
        <v>13.041600000000001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42.3996</v>
      </c>
      <c r="AH40">
        <v>0</v>
      </c>
      <c r="AI40">
        <v>0</v>
      </c>
      <c r="AJ40">
        <v>0</v>
      </c>
      <c r="AK40">
        <v>52.917299999999997</v>
      </c>
      <c r="AL40">
        <v>26.725999999999999</v>
      </c>
      <c r="AM40">
        <v>15.804048</v>
      </c>
      <c r="AN40">
        <v>0.66954999999999998</v>
      </c>
      <c r="AO40">
        <v>0</v>
      </c>
      <c r="AP40">
        <v>0.64049999999999996</v>
      </c>
      <c r="AQ40">
        <v>35.531999999999996</v>
      </c>
      <c r="AR40">
        <v>34.223999999999997</v>
      </c>
      <c r="AS40">
        <v>30.939599999999999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3038.9996280000009</v>
      </c>
    </row>
    <row r="41" spans="1:117">
      <c r="A41" t="s">
        <v>83</v>
      </c>
      <c r="B41">
        <v>0</v>
      </c>
      <c r="C41">
        <v>0</v>
      </c>
      <c r="D41">
        <v>42.314999999999998</v>
      </c>
      <c r="E41">
        <v>0</v>
      </c>
      <c r="F41">
        <v>0</v>
      </c>
      <c r="G41">
        <v>69.504000000000005</v>
      </c>
      <c r="H41">
        <v>0</v>
      </c>
      <c r="I41">
        <v>0</v>
      </c>
      <c r="J41">
        <v>87.68</v>
      </c>
      <c r="K41">
        <v>679.49316799999997</v>
      </c>
      <c r="L41">
        <v>653.15250000000003</v>
      </c>
      <c r="M41">
        <v>92</v>
      </c>
      <c r="N41">
        <v>80.64</v>
      </c>
      <c r="O41">
        <v>123.66562500000001</v>
      </c>
      <c r="P41">
        <v>123</v>
      </c>
      <c r="Q41">
        <v>10.911809999999999</v>
      </c>
      <c r="R41">
        <v>37.486499999999999</v>
      </c>
      <c r="S41">
        <v>26.390910000000002</v>
      </c>
      <c r="T41">
        <v>0</v>
      </c>
      <c r="U41">
        <v>418.77</v>
      </c>
      <c r="V41">
        <v>20.731850000000001</v>
      </c>
      <c r="W41">
        <v>34.799309999999998</v>
      </c>
      <c r="X41">
        <v>147.515625</v>
      </c>
      <c r="Y41">
        <v>0</v>
      </c>
      <c r="Z41">
        <v>13.041600000000001</v>
      </c>
      <c r="AA41">
        <v>28.09872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42.3996</v>
      </c>
      <c r="AH41">
        <v>0</v>
      </c>
      <c r="AI41">
        <v>0</v>
      </c>
      <c r="AJ41">
        <v>0</v>
      </c>
      <c r="AK41">
        <v>52.917299999999997</v>
      </c>
      <c r="AL41">
        <v>26.725999999999999</v>
      </c>
      <c r="AM41">
        <v>15.804048</v>
      </c>
      <c r="AN41">
        <v>0.66954999999999998</v>
      </c>
      <c r="AO41">
        <v>0</v>
      </c>
      <c r="AP41">
        <v>0.64049999999999996</v>
      </c>
      <c r="AQ41">
        <v>35.531999999999996</v>
      </c>
      <c r="AR41">
        <v>34.223999999999997</v>
      </c>
      <c r="AS41">
        <v>30.939599999999999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3020.0996280000008</v>
      </c>
    </row>
    <row r="42" spans="1:117">
      <c r="A42" t="s">
        <v>84</v>
      </c>
      <c r="B42">
        <v>0</v>
      </c>
      <c r="C42">
        <v>0</v>
      </c>
      <c r="D42">
        <v>42.314999999999998</v>
      </c>
      <c r="E42">
        <v>0</v>
      </c>
      <c r="F42">
        <v>0</v>
      </c>
      <c r="G42">
        <v>69.504000000000005</v>
      </c>
      <c r="H42">
        <v>0</v>
      </c>
      <c r="I42">
        <v>0</v>
      </c>
      <c r="J42">
        <v>87.68</v>
      </c>
      <c r="K42">
        <v>679.49316799999997</v>
      </c>
      <c r="L42">
        <v>653.15250000000003</v>
      </c>
      <c r="M42">
        <v>92</v>
      </c>
      <c r="N42">
        <v>56.7</v>
      </c>
      <c r="O42">
        <v>123.66562500000001</v>
      </c>
      <c r="P42">
        <v>123</v>
      </c>
      <c r="Q42">
        <v>10.911809999999999</v>
      </c>
      <c r="R42">
        <v>37.486499999999999</v>
      </c>
      <c r="S42">
        <v>26.390910000000002</v>
      </c>
      <c r="T42">
        <v>0</v>
      </c>
      <c r="U42">
        <v>418.77</v>
      </c>
      <c r="V42">
        <v>20.731850000000001</v>
      </c>
      <c r="W42">
        <v>34.799309999999998</v>
      </c>
      <c r="X42">
        <v>147.515625</v>
      </c>
      <c r="Y42">
        <v>0</v>
      </c>
      <c r="Z42">
        <v>13.041600000000001</v>
      </c>
      <c r="AA42">
        <v>14.04936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42.3996</v>
      </c>
      <c r="AH42">
        <v>0</v>
      </c>
      <c r="AI42">
        <v>0</v>
      </c>
      <c r="AJ42">
        <v>0</v>
      </c>
      <c r="AK42">
        <v>52.917299999999997</v>
      </c>
      <c r="AL42">
        <v>26.725999999999999</v>
      </c>
      <c r="AM42">
        <v>15.804048</v>
      </c>
      <c r="AN42">
        <v>0.66954999999999998</v>
      </c>
      <c r="AO42">
        <v>0</v>
      </c>
      <c r="AP42">
        <v>0.64049999999999996</v>
      </c>
      <c r="AQ42">
        <v>23.687999999999999</v>
      </c>
      <c r="AR42">
        <v>34.223999999999997</v>
      </c>
      <c r="AS42">
        <v>30.939599999999999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2970.2662680000012</v>
      </c>
    </row>
    <row r="43" spans="1:117">
      <c r="A43" t="s">
        <v>85</v>
      </c>
      <c r="B43">
        <v>0</v>
      </c>
      <c r="C43">
        <v>0</v>
      </c>
      <c r="D43">
        <v>42.314999999999998</v>
      </c>
      <c r="E43">
        <v>0</v>
      </c>
      <c r="F43">
        <v>0</v>
      </c>
      <c r="G43">
        <v>69.504000000000005</v>
      </c>
      <c r="H43">
        <v>0</v>
      </c>
      <c r="I43">
        <v>0</v>
      </c>
      <c r="J43">
        <v>87.68</v>
      </c>
      <c r="K43">
        <v>679.49316799999997</v>
      </c>
      <c r="L43">
        <v>653.15250000000003</v>
      </c>
      <c r="M43">
        <v>92</v>
      </c>
      <c r="N43">
        <v>56.7</v>
      </c>
      <c r="O43">
        <v>123.66562500000001</v>
      </c>
      <c r="P43">
        <v>123</v>
      </c>
      <c r="Q43">
        <v>10.911809999999999</v>
      </c>
      <c r="R43">
        <v>37.486499999999999</v>
      </c>
      <c r="S43">
        <v>26.390910000000002</v>
      </c>
      <c r="T43">
        <v>0</v>
      </c>
      <c r="U43">
        <v>418.77</v>
      </c>
      <c r="V43">
        <v>20.731850000000001</v>
      </c>
      <c r="W43">
        <v>34.799309999999998</v>
      </c>
      <c r="X43">
        <v>147.515625</v>
      </c>
      <c r="Y43">
        <v>0</v>
      </c>
      <c r="Z43">
        <v>13.041600000000001</v>
      </c>
      <c r="AA43">
        <v>14.04936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42.3996</v>
      </c>
      <c r="AH43">
        <v>0</v>
      </c>
      <c r="AI43">
        <v>0</v>
      </c>
      <c r="AJ43">
        <v>0</v>
      </c>
      <c r="AK43">
        <v>52.917299999999997</v>
      </c>
      <c r="AL43">
        <v>26.725999999999999</v>
      </c>
      <c r="AM43">
        <v>15.804048</v>
      </c>
      <c r="AN43">
        <v>0.66954999999999998</v>
      </c>
      <c r="AO43">
        <v>0</v>
      </c>
      <c r="AP43">
        <v>0.64049999999999996</v>
      </c>
      <c r="AQ43">
        <v>11.843999999999999</v>
      </c>
      <c r="AR43">
        <v>40.847999999999999</v>
      </c>
      <c r="AS43">
        <v>30.939599999999999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2965.046268000001</v>
      </c>
    </row>
    <row r="44" spans="1:117">
      <c r="A44" t="s">
        <v>86</v>
      </c>
      <c r="B44">
        <v>0</v>
      </c>
      <c r="C44">
        <v>0</v>
      </c>
      <c r="D44">
        <v>42.314999999999998</v>
      </c>
      <c r="E44">
        <v>0</v>
      </c>
      <c r="F44">
        <v>0</v>
      </c>
      <c r="G44">
        <v>69.504000000000005</v>
      </c>
      <c r="H44">
        <v>0</v>
      </c>
      <c r="I44">
        <v>0</v>
      </c>
      <c r="J44">
        <v>87.68</v>
      </c>
      <c r="K44">
        <v>679.49316799999997</v>
      </c>
      <c r="L44">
        <v>653.15250000000003</v>
      </c>
      <c r="M44">
        <v>92</v>
      </c>
      <c r="N44">
        <v>56.7</v>
      </c>
      <c r="O44">
        <v>123.66562500000001</v>
      </c>
      <c r="P44">
        <v>123</v>
      </c>
      <c r="Q44">
        <v>10.911809999999999</v>
      </c>
      <c r="R44">
        <v>37.486499999999999</v>
      </c>
      <c r="S44">
        <v>26.390910000000002</v>
      </c>
      <c r="T44">
        <v>0</v>
      </c>
      <c r="U44">
        <v>418.77</v>
      </c>
      <c r="V44">
        <v>20.731850000000001</v>
      </c>
      <c r="W44">
        <v>34.799309999999998</v>
      </c>
      <c r="X44">
        <v>147.515625</v>
      </c>
      <c r="Y44">
        <v>0</v>
      </c>
      <c r="Z44">
        <v>13.041600000000001</v>
      </c>
      <c r="AA44">
        <v>0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42.3996</v>
      </c>
      <c r="AH44">
        <v>0</v>
      </c>
      <c r="AI44">
        <v>0</v>
      </c>
      <c r="AJ44">
        <v>0</v>
      </c>
      <c r="AK44">
        <v>52.917299999999997</v>
      </c>
      <c r="AL44">
        <v>26.725999999999999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30.939599999999999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2938.512408000001</v>
      </c>
    </row>
    <row r="45" spans="1:117">
      <c r="A45" t="s">
        <v>87</v>
      </c>
      <c r="B45">
        <v>0</v>
      </c>
      <c r="C45">
        <v>0</v>
      </c>
      <c r="D45">
        <v>42.314999999999998</v>
      </c>
      <c r="E45">
        <v>0</v>
      </c>
      <c r="F45">
        <v>0</v>
      </c>
      <c r="G45">
        <v>69.504000000000005</v>
      </c>
      <c r="H45">
        <v>0</v>
      </c>
      <c r="I45">
        <v>0</v>
      </c>
      <c r="J45">
        <v>87.68</v>
      </c>
      <c r="K45">
        <v>679.49316799999997</v>
      </c>
      <c r="L45">
        <v>653.15250000000003</v>
      </c>
      <c r="M45">
        <v>92</v>
      </c>
      <c r="N45">
        <v>56.7</v>
      </c>
      <c r="O45">
        <v>123.66562500000001</v>
      </c>
      <c r="P45">
        <v>132</v>
      </c>
      <c r="Q45">
        <v>10.911809999999999</v>
      </c>
      <c r="R45">
        <v>39.164999999999999</v>
      </c>
      <c r="S45">
        <v>26.390910000000002</v>
      </c>
      <c r="T45">
        <v>0</v>
      </c>
      <c r="U45">
        <v>418.77</v>
      </c>
      <c r="V45">
        <v>20.731850000000001</v>
      </c>
      <c r="W45">
        <v>34.799309999999998</v>
      </c>
      <c r="X45">
        <v>147.515625</v>
      </c>
      <c r="Y45">
        <v>0</v>
      </c>
      <c r="Z45">
        <v>13.041600000000001</v>
      </c>
      <c r="AA45">
        <v>0</v>
      </c>
      <c r="AB45">
        <v>26.34008</v>
      </c>
      <c r="AC45">
        <v>19.35568</v>
      </c>
      <c r="AD45">
        <v>0</v>
      </c>
      <c r="AE45">
        <v>16.478852</v>
      </c>
      <c r="AF45">
        <v>8.8740000000000006</v>
      </c>
      <c r="AG45">
        <v>42.3996</v>
      </c>
      <c r="AH45">
        <v>0</v>
      </c>
      <c r="AI45">
        <v>0</v>
      </c>
      <c r="AJ45">
        <v>0</v>
      </c>
      <c r="AK45">
        <v>52.917299999999997</v>
      </c>
      <c r="AL45">
        <v>26.725999999999999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34.223999999999997</v>
      </c>
      <c r="AS45">
        <v>30.939599999999999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2942.5669080000011</v>
      </c>
    </row>
    <row r="46" spans="1:117">
      <c r="A46" t="s">
        <v>88</v>
      </c>
      <c r="B46">
        <v>0</v>
      </c>
      <c r="C46">
        <v>0</v>
      </c>
      <c r="D46">
        <v>42.314999999999998</v>
      </c>
      <c r="E46">
        <v>0</v>
      </c>
      <c r="F46">
        <v>0</v>
      </c>
      <c r="G46">
        <v>69.504000000000005</v>
      </c>
      <c r="H46">
        <v>0</v>
      </c>
      <c r="I46">
        <v>0</v>
      </c>
      <c r="J46">
        <v>87.68</v>
      </c>
      <c r="K46">
        <v>679.49316799999997</v>
      </c>
      <c r="L46">
        <v>653.15250000000003</v>
      </c>
      <c r="M46">
        <v>92</v>
      </c>
      <c r="N46">
        <v>56.7</v>
      </c>
      <c r="O46">
        <v>123.66562500000001</v>
      </c>
      <c r="P46">
        <v>133.5</v>
      </c>
      <c r="Q46">
        <v>10.911809999999999</v>
      </c>
      <c r="R46">
        <v>39.164999999999999</v>
      </c>
      <c r="S46">
        <v>26.390910000000002</v>
      </c>
      <c r="T46">
        <v>0</v>
      </c>
      <c r="U46">
        <v>418.77</v>
      </c>
      <c r="V46">
        <v>20.731850000000001</v>
      </c>
      <c r="W46">
        <v>34.799309999999998</v>
      </c>
      <c r="X46">
        <v>147.515625</v>
      </c>
      <c r="Y46">
        <v>0</v>
      </c>
      <c r="Z46">
        <v>13.041600000000001</v>
      </c>
      <c r="AA46">
        <v>0</v>
      </c>
      <c r="AB46">
        <v>26.34008</v>
      </c>
      <c r="AC46">
        <v>19.35568</v>
      </c>
      <c r="AD46">
        <v>0</v>
      </c>
      <c r="AE46">
        <v>16.478852</v>
      </c>
      <c r="AF46">
        <v>8.8740000000000006</v>
      </c>
      <c r="AG46">
        <v>42.3996</v>
      </c>
      <c r="AH46">
        <v>0</v>
      </c>
      <c r="AI46">
        <v>0</v>
      </c>
      <c r="AJ46">
        <v>0</v>
      </c>
      <c r="AK46">
        <v>52.917299999999997</v>
      </c>
      <c r="AL46">
        <v>26.725999999999999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34.223999999999997</v>
      </c>
      <c r="AS46">
        <v>30.939599999999999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2944.0669080000011</v>
      </c>
    </row>
    <row r="47" spans="1:117">
      <c r="A47" t="s">
        <v>89</v>
      </c>
      <c r="B47">
        <v>0</v>
      </c>
      <c r="C47">
        <v>0</v>
      </c>
      <c r="D47">
        <v>42.314999999999998</v>
      </c>
      <c r="E47">
        <v>0</v>
      </c>
      <c r="F47">
        <v>0</v>
      </c>
      <c r="G47">
        <v>69.504000000000005</v>
      </c>
      <c r="H47">
        <v>0</v>
      </c>
      <c r="I47">
        <v>0</v>
      </c>
      <c r="J47">
        <v>87.68</v>
      </c>
      <c r="K47">
        <v>679.49316799999997</v>
      </c>
      <c r="L47">
        <v>653.15250000000003</v>
      </c>
      <c r="M47">
        <v>92</v>
      </c>
      <c r="N47">
        <v>56.7</v>
      </c>
      <c r="O47">
        <v>123.66562500000001</v>
      </c>
      <c r="P47">
        <v>135</v>
      </c>
      <c r="Q47">
        <v>10.911809999999999</v>
      </c>
      <c r="R47">
        <v>39.164999999999999</v>
      </c>
      <c r="S47">
        <v>26.390910000000002</v>
      </c>
      <c r="T47">
        <v>0</v>
      </c>
      <c r="U47">
        <v>418.77</v>
      </c>
      <c r="V47">
        <v>20.731850000000001</v>
      </c>
      <c r="W47">
        <v>34.799309999999998</v>
      </c>
      <c r="X47">
        <v>147.515625</v>
      </c>
      <c r="Y47">
        <v>0</v>
      </c>
      <c r="Z47">
        <v>13.041600000000001</v>
      </c>
      <c r="AA47">
        <v>0</v>
      </c>
      <c r="AB47">
        <v>26.34008</v>
      </c>
      <c r="AC47">
        <v>19.35568</v>
      </c>
      <c r="AD47">
        <v>0</v>
      </c>
      <c r="AE47">
        <v>16.478852</v>
      </c>
      <c r="AF47">
        <v>8.8740000000000006</v>
      </c>
      <c r="AG47">
        <v>42.3996</v>
      </c>
      <c r="AH47">
        <v>0</v>
      </c>
      <c r="AI47">
        <v>0</v>
      </c>
      <c r="AJ47">
        <v>0</v>
      </c>
      <c r="AK47">
        <v>52.917299999999997</v>
      </c>
      <c r="AL47">
        <v>26.725999999999999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34.223999999999997</v>
      </c>
      <c r="AS47">
        <v>30.939599999999999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2945.5669080000011</v>
      </c>
    </row>
    <row r="48" spans="1:117">
      <c r="A48" t="s">
        <v>90</v>
      </c>
      <c r="B48">
        <v>0</v>
      </c>
      <c r="C48">
        <v>0</v>
      </c>
      <c r="D48">
        <v>42.314999999999998</v>
      </c>
      <c r="E48">
        <v>0</v>
      </c>
      <c r="F48">
        <v>0</v>
      </c>
      <c r="G48">
        <v>69.504000000000005</v>
      </c>
      <c r="H48">
        <v>0</v>
      </c>
      <c r="I48">
        <v>0</v>
      </c>
      <c r="J48">
        <v>87.68</v>
      </c>
      <c r="K48">
        <v>679.49316799999997</v>
      </c>
      <c r="L48">
        <v>653.15250000000003</v>
      </c>
      <c r="M48">
        <v>92</v>
      </c>
      <c r="N48">
        <v>56.7</v>
      </c>
      <c r="O48">
        <v>123.66562500000001</v>
      </c>
      <c r="P48">
        <v>136.5</v>
      </c>
      <c r="Q48">
        <v>10.911809999999999</v>
      </c>
      <c r="R48">
        <v>39.164999999999999</v>
      </c>
      <c r="S48">
        <v>26.390910000000002</v>
      </c>
      <c r="T48">
        <v>0</v>
      </c>
      <c r="U48">
        <v>418.77</v>
      </c>
      <c r="V48">
        <v>20.731850000000001</v>
      </c>
      <c r="W48">
        <v>34.799309999999998</v>
      </c>
      <c r="X48">
        <v>147.515625</v>
      </c>
      <c r="Y48">
        <v>0</v>
      </c>
      <c r="Z48">
        <v>13.041600000000001</v>
      </c>
      <c r="AA48">
        <v>0</v>
      </c>
      <c r="AB48">
        <v>26.34008</v>
      </c>
      <c r="AC48">
        <v>19.35568</v>
      </c>
      <c r="AD48">
        <v>0</v>
      </c>
      <c r="AE48">
        <v>16.478852</v>
      </c>
      <c r="AF48">
        <v>8.8740000000000006</v>
      </c>
      <c r="AG48">
        <v>42.3996</v>
      </c>
      <c r="AH48">
        <v>0</v>
      </c>
      <c r="AI48">
        <v>0</v>
      </c>
      <c r="AJ48">
        <v>0</v>
      </c>
      <c r="AK48">
        <v>52.917299999999997</v>
      </c>
      <c r="AL48">
        <v>26.725999999999999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34.223999999999997</v>
      </c>
      <c r="AS48">
        <v>30.939599999999999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2947.0669080000011</v>
      </c>
    </row>
    <row r="49" spans="1:117">
      <c r="A49" t="s">
        <v>91</v>
      </c>
      <c r="B49">
        <v>0</v>
      </c>
      <c r="C49">
        <v>0</v>
      </c>
      <c r="D49">
        <v>42.314999999999998</v>
      </c>
      <c r="E49">
        <v>0</v>
      </c>
      <c r="F49">
        <v>0</v>
      </c>
      <c r="G49">
        <v>69.504000000000005</v>
      </c>
      <c r="H49">
        <v>0</v>
      </c>
      <c r="I49">
        <v>0</v>
      </c>
      <c r="J49">
        <v>87.68</v>
      </c>
      <c r="K49">
        <v>679.49316799999997</v>
      </c>
      <c r="L49">
        <v>653.15250000000003</v>
      </c>
      <c r="M49">
        <v>92</v>
      </c>
      <c r="N49">
        <v>56.7</v>
      </c>
      <c r="O49">
        <v>123.66562500000001</v>
      </c>
      <c r="P49">
        <v>136.5</v>
      </c>
      <c r="Q49">
        <v>10.911809999999999</v>
      </c>
      <c r="R49">
        <v>39.164999999999999</v>
      </c>
      <c r="S49">
        <v>26.390910000000002</v>
      </c>
      <c r="T49">
        <v>0</v>
      </c>
      <c r="U49">
        <v>418.77</v>
      </c>
      <c r="V49">
        <v>20.731850000000001</v>
      </c>
      <c r="W49">
        <v>34.799309999999998</v>
      </c>
      <c r="X49">
        <v>147.515625</v>
      </c>
      <c r="Y49">
        <v>0</v>
      </c>
      <c r="Z49">
        <v>13.041600000000001</v>
      </c>
      <c r="AA49">
        <v>0</v>
      </c>
      <c r="AB49">
        <v>13.17004</v>
      </c>
      <c r="AC49">
        <v>9.6778399999999998</v>
      </c>
      <c r="AD49">
        <v>0</v>
      </c>
      <c r="AE49">
        <v>16.478852</v>
      </c>
      <c r="AF49">
        <v>8.8740000000000006</v>
      </c>
      <c r="AG49">
        <v>42.3996</v>
      </c>
      <c r="AH49">
        <v>0</v>
      </c>
      <c r="AI49">
        <v>0</v>
      </c>
      <c r="AJ49">
        <v>0</v>
      </c>
      <c r="AK49">
        <v>52.917299999999997</v>
      </c>
      <c r="AL49">
        <v>26.725999999999999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34.223999999999997</v>
      </c>
      <c r="AS49">
        <v>30.939599999999999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2924.2190280000009</v>
      </c>
    </row>
    <row r="50" spans="1:117">
      <c r="A50" t="s">
        <v>92</v>
      </c>
      <c r="B50">
        <v>0</v>
      </c>
      <c r="C50">
        <v>0</v>
      </c>
      <c r="D50">
        <v>42.314999999999998</v>
      </c>
      <c r="E50">
        <v>0</v>
      </c>
      <c r="F50">
        <v>0</v>
      </c>
      <c r="G50">
        <v>69.504000000000005</v>
      </c>
      <c r="H50">
        <v>0</v>
      </c>
      <c r="I50">
        <v>0</v>
      </c>
      <c r="J50">
        <v>87.68</v>
      </c>
      <c r="K50">
        <v>679.49316799999997</v>
      </c>
      <c r="L50">
        <v>653.15250000000003</v>
      </c>
      <c r="M50">
        <v>92</v>
      </c>
      <c r="N50">
        <v>56.7</v>
      </c>
      <c r="O50">
        <v>123.66562500000001</v>
      </c>
      <c r="P50">
        <v>138</v>
      </c>
      <c r="Q50">
        <v>10.911809999999999</v>
      </c>
      <c r="R50">
        <v>39.164999999999999</v>
      </c>
      <c r="S50">
        <v>26.390910000000002</v>
      </c>
      <c r="T50">
        <v>0</v>
      </c>
      <c r="U50">
        <v>418.77</v>
      </c>
      <c r="V50">
        <v>20.731850000000001</v>
      </c>
      <c r="W50">
        <v>34.799309999999998</v>
      </c>
      <c r="X50">
        <v>147.515625</v>
      </c>
      <c r="Y50">
        <v>0</v>
      </c>
      <c r="Z50">
        <v>13.041600000000001</v>
      </c>
      <c r="AA50">
        <v>0</v>
      </c>
      <c r="AB50">
        <v>13.17004</v>
      </c>
      <c r="AC50">
        <v>9.6778399999999998</v>
      </c>
      <c r="AD50">
        <v>0</v>
      </c>
      <c r="AE50">
        <v>16.478852</v>
      </c>
      <c r="AF50">
        <v>8.8740000000000006</v>
      </c>
      <c r="AG50">
        <v>42.3996</v>
      </c>
      <c r="AH50">
        <v>0</v>
      </c>
      <c r="AI50">
        <v>0</v>
      </c>
      <c r="AJ50">
        <v>0</v>
      </c>
      <c r="AK50">
        <v>52.917299999999997</v>
      </c>
      <c r="AL50">
        <v>26.725999999999999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34.223999999999997</v>
      </c>
      <c r="AS50">
        <v>30.939599999999999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2925.7190280000009</v>
      </c>
    </row>
    <row r="51" spans="1:117">
      <c r="A51" t="s">
        <v>93</v>
      </c>
      <c r="B51">
        <v>0</v>
      </c>
      <c r="C51">
        <v>0</v>
      </c>
      <c r="D51">
        <v>42.314999999999998</v>
      </c>
      <c r="E51">
        <v>0</v>
      </c>
      <c r="F51">
        <v>0</v>
      </c>
      <c r="G51">
        <v>69.504000000000005</v>
      </c>
      <c r="H51">
        <v>0</v>
      </c>
      <c r="I51">
        <v>0</v>
      </c>
      <c r="J51">
        <v>87.68</v>
      </c>
      <c r="K51">
        <v>679.49316799999997</v>
      </c>
      <c r="L51">
        <v>653.15250000000003</v>
      </c>
      <c r="M51">
        <v>92</v>
      </c>
      <c r="N51">
        <v>56.7</v>
      </c>
      <c r="O51">
        <v>123.66562500000001</v>
      </c>
      <c r="P51">
        <v>138</v>
      </c>
      <c r="Q51">
        <v>10.911809999999999</v>
      </c>
      <c r="R51">
        <v>39.164999999999999</v>
      </c>
      <c r="S51">
        <v>26.390910000000002</v>
      </c>
      <c r="T51">
        <v>0</v>
      </c>
      <c r="U51">
        <v>418.77</v>
      </c>
      <c r="V51">
        <v>20.731850000000001</v>
      </c>
      <c r="W51">
        <v>34.799309999999998</v>
      </c>
      <c r="X51">
        <v>147.515625</v>
      </c>
      <c r="Y51">
        <v>0</v>
      </c>
      <c r="Z51">
        <v>13.041600000000001</v>
      </c>
      <c r="AA51">
        <v>0</v>
      </c>
      <c r="AB51">
        <v>13.17004</v>
      </c>
      <c r="AC51">
        <v>9.6778399999999998</v>
      </c>
      <c r="AD51">
        <v>0</v>
      </c>
      <c r="AE51">
        <v>16.478852</v>
      </c>
      <c r="AF51">
        <v>8.8740000000000006</v>
      </c>
      <c r="AG51">
        <v>42.3996</v>
      </c>
      <c r="AH51">
        <v>0</v>
      </c>
      <c r="AI51">
        <v>0</v>
      </c>
      <c r="AJ51">
        <v>0</v>
      </c>
      <c r="AK51">
        <v>52.917299999999997</v>
      </c>
      <c r="AL51">
        <v>26.725999999999999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34.223999999999997</v>
      </c>
      <c r="AS51">
        <v>29.5944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2924.3738280000007</v>
      </c>
    </row>
    <row r="52" spans="1:117">
      <c r="A52" t="s">
        <v>94</v>
      </c>
      <c r="B52">
        <v>0</v>
      </c>
      <c r="C52">
        <v>0</v>
      </c>
      <c r="D52">
        <v>42.314999999999998</v>
      </c>
      <c r="E52">
        <v>0</v>
      </c>
      <c r="F52">
        <v>0</v>
      </c>
      <c r="G52">
        <v>69.504000000000005</v>
      </c>
      <c r="H52">
        <v>0</v>
      </c>
      <c r="I52">
        <v>0</v>
      </c>
      <c r="J52">
        <v>87.68</v>
      </c>
      <c r="K52">
        <v>679.49316799999997</v>
      </c>
      <c r="L52">
        <v>653.15250000000003</v>
      </c>
      <c r="M52">
        <v>92</v>
      </c>
      <c r="N52">
        <v>56.7</v>
      </c>
      <c r="O52">
        <v>123.66562500000001</v>
      </c>
      <c r="P52">
        <v>138</v>
      </c>
      <c r="Q52">
        <v>10.911809999999999</v>
      </c>
      <c r="R52">
        <v>39.164999999999999</v>
      </c>
      <c r="S52">
        <v>26.390910000000002</v>
      </c>
      <c r="T52">
        <v>0</v>
      </c>
      <c r="U52">
        <v>418.77</v>
      </c>
      <c r="V52">
        <v>20.731850000000001</v>
      </c>
      <c r="W52">
        <v>34.799309999999998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9.6778399999999998</v>
      </c>
      <c r="AD52">
        <v>0</v>
      </c>
      <c r="AE52">
        <v>16.478852</v>
      </c>
      <c r="AF52">
        <v>8.8740000000000006</v>
      </c>
      <c r="AG52">
        <v>42.3996</v>
      </c>
      <c r="AH52">
        <v>0</v>
      </c>
      <c r="AI52">
        <v>0</v>
      </c>
      <c r="AJ52">
        <v>0</v>
      </c>
      <c r="AK52">
        <v>52.917299999999997</v>
      </c>
      <c r="AL52">
        <v>26.725999999999999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34.223999999999997</v>
      </c>
      <c r="AS52">
        <v>29.5944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2911.2037880000007</v>
      </c>
    </row>
    <row r="53" spans="1:117">
      <c r="A53" t="s">
        <v>95</v>
      </c>
      <c r="B53">
        <v>0</v>
      </c>
      <c r="C53">
        <v>0</v>
      </c>
      <c r="D53">
        <v>42.314999999999998</v>
      </c>
      <c r="E53">
        <v>0</v>
      </c>
      <c r="F53">
        <v>0</v>
      </c>
      <c r="G53">
        <v>69.504000000000005</v>
      </c>
      <c r="H53">
        <v>0</v>
      </c>
      <c r="I53">
        <v>0</v>
      </c>
      <c r="J53">
        <v>87.68</v>
      </c>
      <c r="K53">
        <v>679.49316799999997</v>
      </c>
      <c r="L53">
        <v>653.15250000000003</v>
      </c>
      <c r="M53">
        <v>92</v>
      </c>
      <c r="N53">
        <v>56.7</v>
      </c>
      <c r="O53">
        <v>123.66562500000001</v>
      </c>
      <c r="P53">
        <v>138</v>
      </c>
      <c r="Q53">
        <v>10.911809999999999</v>
      </c>
      <c r="R53">
        <v>39.164999999999999</v>
      </c>
      <c r="S53">
        <v>26.390910000000002</v>
      </c>
      <c r="T53">
        <v>0</v>
      </c>
      <c r="U53">
        <v>418.77</v>
      </c>
      <c r="V53">
        <v>20.731850000000001</v>
      </c>
      <c r="W53">
        <v>34.799309999999998</v>
      </c>
      <c r="X53">
        <v>147.515625</v>
      </c>
      <c r="Y53">
        <v>0</v>
      </c>
      <c r="Z53">
        <v>6.5208000000000004</v>
      </c>
      <c r="AA53">
        <v>0</v>
      </c>
      <c r="AB53">
        <v>13.17004</v>
      </c>
      <c r="AC53">
        <v>9.6778399999999998</v>
      </c>
      <c r="AD53">
        <v>0</v>
      </c>
      <c r="AE53">
        <v>16.478852</v>
      </c>
      <c r="AF53">
        <v>8.8740000000000006</v>
      </c>
      <c r="AG53">
        <v>42.3996</v>
      </c>
      <c r="AH53">
        <v>0</v>
      </c>
      <c r="AI53">
        <v>0</v>
      </c>
      <c r="AJ53">
        <v>0</v>
      </c>
      <c r="AK53">
        <v>52.917299999999997</v>
      </c>
      <c r="AL53">
        <v>26.725999999999999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28.249199999999998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2923.1318280000005</v>
      </c>
    </row>
    <row r="54" spans="1:117">
      <c r="A54" t="s">
        <v>96</v>
      </c>
      <c r="B54">
        <v>0</v>
      </c>
      <c r="C54">
        <v>0</v>
      </c>
      <c r="D54">
        <v>42.314999999999998</v>
      </c>
      <c r="E54">
        <v>0</v>
      </c>
      <c r="F54">
        <v>0</v>
      </c>
      <c r="G54">
        <v>69.504000000000005</v>
      </c>
      <c r="H54">
        <v>0</v>
      </c>
      <c r="I54">
        <v>0</v>
      </c>
      <c r="J54">
        <v>87.68</v>
      </c>
      <c r="K54">
        <v>679.49316799999997</v>
      </c>
      <c r="L54">
        <v>653.15250000000003</v>
      </c>
      <c r="M54">
        <v>92</v>
      </c>
      <c r="N54">
        <v>56.7</v>
      </c>
      <c r="O54">
        <v>123.66562500000001</v>
      </c>
      <c r="P54">
        <v>138</v>
      </c>
      <c r="Q54">
        <v>10.911809999999999</v>
      </c>
      <c r="R54">
        <v>39.164999999999999</v>
      </c>
      <c r="S54">
        <v>26.390910000000002</v>
      </c>
      <c r="T54">
        <v>0</v>
      </c>
      <c r="U54">
        <v>418.77</v>
      </c>
      <c r="V54">
        <v>20.731850000000001</v>
      </c>
      <c r="W54">
        <v>34.799309999999998</v>
      </c>
      <c r="X54">
        <v>147.515625</v>
      </c>
      <c r="Y54">
        <v>0</v>
      </c>
      <c r="Z54">
        <v>6.5208000000000004</v>
      </c>
      <c r="AA54">
        <v>0</v>
      </c>
      <c r="AB54">
        <v>13.17004</v>
      </c>
      <c r="AC54">
        <v>9.6778399999999998</v>
      </c>
      <c r="AD54">
        <v>0</v>
      </c>
      <c r="AE54">
        <v>16.478852</v>
      </c>
      <c r="AF54">
        <v>8.8740000000000006</v>
      </c>
      <c r="AG54">
        <v>42.3996</v>
      </c>
      <c r="AH54">
        <v>0</v>
      </c>
      <c r="AI54">
        <v>0</v>
      </c>
      <c r="AJ54">
        <v>0</v>
      </c>
      <c r="AK54">
        <v>52.917299999999997</v>
      </c>
      <c r="AL54">
        <v>26.725999999999999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28.249199999999998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2923.1318280000005</v>
      </c>
    </row>
    <row r="55" spans="1:117">
      <c r="A55" t="s">
        <v>97</v>
      </c>
      <c r="B55">
        <v>0</v>
      </c>
      <c r="C55">
        <v>0</v>
      </c>
      <c r="D55">
        <v>42.314999999999998</v>
      </c>
      <c r="E55">
        <v>0</v>
      </c>
      <c r="F55">
        <v>0</v>
      </c>
      <c r="G55">
        <v>69.504000000000005</v>
      </c>
      <c r="H55">
        <v>0</v>
      </c>
      <c r="I55">
        <v>0</v>
      </c>
      <c r="J55">
        <v>87.68</v>
      </c>
      <c r="K55">
        <v>679.49316799999997</v>
      </c>
      <c r="L55">
        <v>653.15250000000003</v>
      </c>
      <c r="M55">
        <v>92</v>
      </c>
      <c r="N55">
        <v>56.7</v>
      </c>
      <c r="O55">
        <v>123.66562500000001</v>
      </c>
      <c r="P55">
        <v>138</v>
      </c>
      <c r="Q55">
        <v>10.911809999999999</v>
      </c>
      <c r="R55">
        <v>39.164999999999999</v>
      </c>
      <c r="S55">
        <v>26.390910000000002</v>
      </c>
      <c r="T55">
        <v>0</v>
      </c>
      <c r="U55">
        <v>418.77</v>
      </c>
      <c r="V55">
        <v>20.731850000000001</v>
      </c>
      <c r="W55">
        <v>34.799309999999998</v>
      </c>
      <c r="X55">
        <v>147.515625</v>
      </c>
      <c r="Y55">
        <v>0</v>
      </c>
      <c r="Z55">
        <v>6.5208000000000004</v>
      </c>
      <c r="AA55">
        <v>0</v>
      </c>
      <c r="AB55">
        <v>13.17004</v>
      </c>
      <c r="AC55">
        <v>9.6778399999999998</v>
      </c>
      <c r="AD55">
        <v>0</v>
      </c>
      <c r="AE55">
        <v>16.478852</v>
      </c>
      <c r="AF55">
        <v>8.8740000000000006</v>
      </c>
      <c r="AG55">
        <v>42.3996</v>
      </c>
      <c r="AH55">
        <v>0</v>
      </c>
      <c r="AI55">
        <v>0</v>
      </c>
      <c r="AJ55">
        <v>0</v>
      </c>
      <c r="AK55">
        <v>52.917299999999997</v>
      </c>
      <c r="AL55">
        <v>26.725999999999999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34.223999999999997</v>
      </c>
      <c r="AS55">
        <v>29.5944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2917.8530280000004</v>
      </c>
    </row>
    <row r="56" spans="1:117">
      <c r="A56" t="s">
        <v>98</v>
      </c>
      <c r="B56">
        <v>0</v>
      </c>
      <c r="C56">
        <v>0</v>
      </c>
      <c r="D56">
        <v>42.314999999999998</v>
      </c>
      <c r="E56">
        <v>0</v>
      </c>
      <c r="F56">
        <v>0</v>
      </c>
      <c r="G56">
        <v>69.504000000000005</v>
      </c>
      <c r="H56">
        <v>0</v>
      </c>
      <c r="I56">
        <v>0</v>
      </c>
      <c r="J56">
        <v>87.68</v>
      </c>
      <c r="K56">
        <v>679.49316799999997</v>
      </c>
      <c r="L56">
        <v>653.15250000000003</v>
      </c>
      <c r="M56">
        <v>92</v>
      </c>
      <c r="N56">
        <v>56.7</v>
      </c>
      <c r="O56">
        <v>123.66562500000001</v>
      </c>
      <c r="P56">
        <v>138</v>
      </c>
      <c r="Q56">
        <v>10.911809999999999</v>
      </c>
      <c r="R56">
        <v>39.164999999999999</v>
      </c>
      <c r="S56">
        <v>26.390910000000002</v>
      </c>
      <c r="T56">
        <v>0</v>
      </c>
      <c r="U56">
        <v>418.77</v>
      </c>
      <c r="V56">
        <v>20.731850000000001</v>
      </c>
      <c r="W56">
        <v>34.799309999999998</v>
      </c>
      <c r="X56">
        <v>147.515625</v>
      </c>
      <c r="Y56">
        <v>0</v>
      </c>
      <c r="Z56">
        <v>6.5208000000000004</v>
      </c>
      <c r="AA56">
        <v>0</v>
      </c>
      <c r="AB56">
        <v>13.17004</v>
      </c>
      <c r="AC56">
        <v>9.6778399999999998</v>
      </c>
      <c r="AD56">
        <v>0</v>
      </c>
      <c r="AE56">
        <v>16.478852</v>
      </c>
      <c r="AF56">
        <v>8.8740000000000006</v>
      </c>
      <c r="AG56">
        <v>42.3996</v>
      </c>
      <c r="AH56">
        <v>0</v>
      </c>
      <c r="AI56">
        <v>0</v>
      </c>
      <c r="AJ56">
        <v>0</v>
      </c>
      <c r="AK56">
        <v>52.917299999999997</v>
      </c>
      <c r="AL56">
        <v>26.725999999999999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34.223999999999997</v>
      </c>
      <c r="AS56">
        <v>29.5944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2917.8530280000004</v>
      </c>
    </row>
    <row r="57" spans="1:117">
      <c r="A57" t="s">
        <v>99</v>
      </c>
      <c r="B57">
        <v>0</v>
      </c>
      <c r="C57">
        <v>0</v>
      </c>
      <c r="D57">
        <v>42.314999999999998</v>
      </c>
      <c r="E57">
        <v>0</v>
      </c>
      <c r="F57">
        <v>0</v>
      </c>
      <c r="G57">
        <v>69.504000000000005</v>
      </c>
      <c r="H57">
        <v>0</v>
      </c>
      <c r="I57">
        <v>0</v>
      </c>
      <c r="J57">
        <v>87.68</v>
      </c>
      <c r="K57">
        <v>679.49316799999997</v>
      </c>
      <c r="L57">
        <v>653.15250000000003</v>
      </c>
      <c r="M57">
        <v>92</v>
      </c>
      <c r="N57">
        <v>56.7</v>
      </c>
      <c r="O57">
        <v>123.66562500000001</v>
      </c>
      <c r="P57">
        <v>139.3125</v>
      </c>
      <c r="Q57">
        <v>10.911809999999999</v>
      </c>
      <c r="R57">
        <v>39.164999999999999</v>
      </c>
      <c r="S57">
        <v>26.390910000000002</v>
      </c>
      <c r="T57">
        <v>0</v>
      </c>
      <c r="U57">
        <v>418.77</v>
      </c>
      <c r="V57">
        <v>20.731850000000001</v>
      </c>
      <c r="W57">
        <v>34.799309999999998</v>
      </c>
      <c r="X57">
        <v>147.515625</v>
      </c>
      <c r="Y57">
        <v>0</v>
      </c>
      <c r="Z57">
        <v>6.5208000000000004</v>
      </c>
      <c r="AA57">
        <v>0</v>
      </c>
      <c r="AB57">
        <v>13.17004</v>
      </c>
      <c r="AC57">
        <v>0</v>
      </c>
      <c r="AD57">
        <v>0</v>
      </c>
      <c r="AE57">
        <v>16.478852</v>
      </c>
      <c r="AF57">
        <v>8.8740000000000006</v>
      </c>
      <c r="AG57">
        <v>42.3996</v>
      </c>
      <c r="AH57">
        <v>0</v>
      </c>
      <c r="AI57">
        <v>0</v>
      </c>
      <c r="AJ57">
        <v>0</v>
      </c>
      <c r="AK57">
        <v>52.917299999999997</v>
      </c>
      <c r="AL57">
        <v>26.725999999999999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34.223999999999997</v>
      </c>
      <c r="AS57">
        <v>29.5944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2909.4876880000006</v>
      </c>
    </row>
    <row r="58" spans="1:117">
      <c r="A58" t="s">
        <v>100</v>
      </c>
      <c r="B58">
        <v>0</v>
      </c>
      <c r="C58">
        <v>0</v>
      </c>
      <c r="D58">
        <v>42.314999999999998</v>
      </c>
      <c r="E58">
        <v>0</v>
      </c>
      <c r="F58">
        <v>0</v>
      </c>
      <c r="G58">
        <v>69.504000000000005</v>
      </c>
      <c r="H58">
        <v>0</v>
      </c>
      <c r="I58">
        <v>0</v>
      </c>
      <c r="J58">
        <v>87.68</v>
      </c>
      <c r="K58">
        <v>679.49316799999997</v>
      </c>
      <c r="L58">
        <v>653.15250000000003</v>
      </c>
      <c r="M58">
        <v>92</v>
      </c>
      <c r="N58">
        <v>56.7</v>
      </c>
      <c r="O58">
        <v>123.66562500000001</v>
      </c>
      <c r="P58">
        <v>139.3125</v>
      </c>
      <c r="Q58">
        <v>10.911809999999999</v>
      </c>
      <c r="R58">
        <v>39.164999999999999</v>
      </c>
      <c r="S58">
        <v>26.390910000000002</v>
      </c>
      <c r="T58">
        <v>0</v>
      </c>
      <c r="U58">
        <v>418.77</v>
      </c>
      <c r="V58">
        <v>20.731850000000001</v>
      </c>
      <c r="W58">
        <v>34.799309999999998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42.3996</v>
      </c>
      <c r="AH58">
        <v>0</v>
      </c>
      <c r="AI58">
        <v>0</v>
      </c>
      <c r="AJ58">
        <v>0</v>
      </c>
      <c r="AK58">
        <v>52.917299999999997</v>
      </c>
      <c r="AL58">
        <v>26.725999999999999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34.223999999999997</v>
      </c>
      <c r="AS58">
        <v>29.5944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2896.3176480000006</v>
      </c>
    </row>
    <row r="59" spans="1:117">
      <c r="A59" t="s">
        <v>101</v>
      </c>
      <c r="B59">
        <v>0</v>
      </c>
      <c r="C59">
        <v>0</v>
      </c>
      <c r="D59">
        <v>42.314999999999998</v>
      </c>
      <c r="E59">
        <v>0</v>
      </c>
      <c r="F59">
        <v>0</v>
      </c>
      <c r="G59">
        <v>69.504000000000005</v>
      </c>
      <c r="H59">
        <v>0</v>
      </c>
      <c r="I59">
        <v>0</v>
      </c>
      <c r="J59">
        <v>87.68</v>
      </c>
      <c r="K59">
        <v>679.49316799999997</v>
      </c>
      <c r="L59">
        <v>653.15250000000003</v>
      </c>
      <c r="M59">
        <v>92</v>
      </c>
      <c r="N59">
        <v>56.7</v>
      </c>
      <c r="O59">
        <v>123.66562500000001</v>
      </c>
      <c r="P59">
        <v>139.3125</v>
      </c>
      <c r="Q59">
        <v>10.911809999999999</v>
      </c>
      <c r="R59">
        <v>39.164999999999999</v>
      </c>
      <c r="S59">
        <v>26.390910000000002</v>
      </c>
      <c r="T59">
        <v>0</v>
      </c>
      <c r="U59">
        <v>418.77</v>
      </c>
      <c r="V59">
        <v>20.731850000000001</v>
      </c>
      <c r="W59">
        <v>34.799309999999998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42.3996</v>
      </c>
      <c r="AH59">
        <v>0</v>
      </c>
      <c r="AI59">
        <v>0</v>
      </c>
      <c r="AJ59">
        <v>0</v>
      </c>
      <c r="AK59">
        <v>52.917299999999997</v>
      </c>
      <c r="AL59">
        <v>26.725999999999999</v>
      </c>
      <c r="AM59">
        <v>15.804048</v>
      </c>
      <c r="AN59">
        <v>0.66954999999999998</v>
      </c>
      <c r="AO59">
        <v>0</v>
      </c>
      <c r="AP59">
        <v>0</v>
      </c>
      <c r="AQ59">
        <v>11.843999999999999</v>
      </c>
      <c r="AR59">
        <v>34.223999999999997</v>
      </c>
      <c r="AS59">
        <v>29.5944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2908.1616480000007</v>
      </c>
    </row>
    <row r="60" spans="1:117">
      <c r="A60" t="s">
        <v>102</v>
      </c>
      <c r="B60">
        <v>0</v>
      </c>
      <c r="C60">
        <v>0</v>
      </c>
      <c r="D60">
        <v>42.314999999999998</v>
      </c>
      <c r="E60">
        <v>0</v>
      </c>
      <c r="F60">
        <v>0</v>
      </c>
      <c r="G60">
        <v>69.504000000000005</v>
      </c>
      <c r="H60">
        <v>0</v>
      </c>
      <c r="I60">
        <v>0</v>
      </c>
      <c r="J60">
        <v>87.68</v>
      </c>
      <c r="K60">
        <v>679.49316799999997</v>
      </c>
      <c r="L60">
        <v>653.15250000000003</v>
      </c>
      <c r="M60">
        <v>92</v>
      </c>
      <c r="N60">
        <v>56.7</v>
      </c>
      <c r="O60">
        <v>123.66562500000001</v>
      </c>
      <c r="P60">
        <v>139.3125</v>
      </c>
      <c r="Q60">
        <v>10.911809999999999</v>
      </c>
      <c r="R60">
        <v>39.164999999999999</v>
      </c>
      <c r="S60">
        <v>26.390910000000002</v>
      </c>
      <c r="T60">
        <v>0</v>
      </c>
      <c r="U60">
        <v>418.77</v>
      </c>
      <c r="V60">
        <v>20.731850000000001</v>
      </c>
      <c r="W60">
        <v>34.799309999999998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42.3996</v>
      </c>
      <c r="AH60">
        <v>0</v>
      </c>
      <c r="AI60">
        <v>0</v>
      </c>
      <c r="AJ60">
        <v>0</v>
      </c>
      <c r="AK60">
        <v>52.917299999999997</v>
      </c>
      <c r="AL60">
        <v>26.725999999999999</v>
      </c>
      <c r="AM60">
        <v>15.804048</v>
      </c>
      <c r="AN60">
        <v>0.66954999999999998</v>
      </c>
      <c r="AO60">
        <v>0</v>
      </c>
      <c r="AP60">
        <v>0.89670000000000005</v>
      </c>
      <c r="AQ60">
        <v>11.843999999999999</v>
      </c>
      <c r="AR60">
        <v>35.328000000000003</v>
      </c>
      <c r="AS60">
        <v>29.5944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2916.6831480000005</v>
      </c>
    </row>
    <row r="61" spans="1:117">
      <c r="A61" t="s">
        <v>103</v>
      </c>
      <c r="B61">
        <v>0</v>
      </c>
      <c r="C61">
        <v>0</v>
      </c>
      <c r="D61">
        <v>42.314999999999998</v>
      </c>
      <c r="E61">
        <v>0</v>
      </c>
      <c r="F61">
        <v>0</v>
      </c>
      <c r="G61">
        <v>69.504000000000005</v>
      </c>
      <c r="H61">
        <v>0</v>
      </c>
      <c r="I61">
        <v>0</v>
      </c>
      <c r="J61">
        <v>87.68</v>
      </c>
      <c r="K61">
        <v>679.49316799999997</v>
      </c>
      <c r="L61">
        <v>653.15250000000003</v>
      </c>
      <c r="M61">
        <v>92</v>
      </c>
      <c r="N61">
        <v>56.7</v>
      </c>
      <c r="O61">
        <v>123.66562500000001</v>
      </c>
      <c r="P61">
        <v>139.3125</v>
      </c>
      <c r="Q61">
        <v>10.911809999999999</v>
      </c>
      <c r="R61">
        <v>39.164999999999999</v>
      </c>
      <c r="S61">
        <v>26.390910000000002</v>
      </c>
      <c r="T61">
        <v>0</v>
      </c>
      <c r="U61">
        <v>418.77</v>
      </c>
      <c r="V61">
        <v>20.731850000000001</v>
      </c>
      <c r="W61">
        <v>34.799309999999998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42.3996</v>
      </c>
      <c r="AH61">
        <v>0</v>
      </c>
      <c r="AI61">
        <v>0</v>
      </c>
      <c r="AJ61">
        <v>0</v>
      </c>
      <c r="AK61">
        <v>52.917299999999997</v>
      </c>
      <c r="AL61">
        <v>26.725999999999999</v>
      </c>
      <c r="AM61">
        <v>15.804048</v>
      </c>
      <c r="AN61">
        <v>0.66954999999999998</v>
      </c>
      <c r="AO61">
        <v>0</v>
      </c>
      <c r="AP61">
        <v>1.2809999999999999</v>
      </c>
      <c r="AQ61">
        <v>23.687999999999999</v>
      </c>
      <c r="AR61">
        <v>35.328000000000003</v>
      </c>
      <c r="AS61">
        <v>29.5944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2928.9114480000007</v>
      </c>
    </row>
    <row r="62" spans="1:117">
      <c r="A62" t="s">
        <v>104</v>
      </c>
      <c r="B62">
        <v>0</v>
      </c>
      <c r="C62">
        <v>0</v>
      </c>
      <c r="D62">
        <v>42.314999999999998</v>
      </c>
      <c r="E62">
        <v>0</v>
      </c>
      <c r="F62">
        <v>0</v>
      </c>
      <c r="G62">
        <v>69.504000000000005</v>
      </c>
      <c r="H62">
        <v>0</v>
      </c>
      <c r="I62">
        <v>0</v>
      </c>
      <c r="J62">
        <v>87.68</v>
      </c>
      <c r="K62">
        <v>679.49316799999997</v>
      </c>
      <c r="L62">
        <v>653.15250000000003</v>
      </c>
      <c r="M62">
        <v>92</v>
      </c>
      <c r="N62">
        <v>56.7</v>
      </c>
      <c r="O62">
        <v>123.66562500000001</v>
      </c>
      <c r="P62">
        <v>139.3125</v>
      </c>
      <c r="Q62">
        <v>10.911809999999999</v>
      </c>
      <c r="R62">
        <v>39.164999999999999</v>
      </c>
      <c r="S62">
        <v>26.390910000000002</v>
      </c>
      <c r="T62">
        <v>0</v>
      </c>
      <c r="U62">
        <v>418.77</v>
      </c>
      <c r="V62">
        <v>20.731850000000001</v>
      </c>
      <c r="W62">
        <v>34.799309999999998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42.3996</v>
      </c>
      <c r="AH62">
        <v>0</v>
      </c>
      <c r="AI62">
        <v>0</v>
      </c>
      <c r="AJ62">
        <v>0</v>
      </c>
      <c r="AK62">
        <v>52.917299999999997</v>
      </c>
      <c r="AL62">
        <v>26.725999999999999</v>
      </c>
      <c r="AM62">
        <v>15.804048</v>
      </c>
      <c r="AN62">
        <v>0.66954999999999998</v>
      </c>
      <c r="AO62">
        <v>0</v>
      </c>
      <c r="AP62">
        <v>1.2809999999999999</v>
      </c>
      <c r="AQ62">
        <v>23.687999999999999</v>
      </c>
      <c r="AR62">
        <v>35.328000000000003</v>
      </c>
      <c r="AS62">
        <v>29.5944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2945.3903000000005</v>
      </c>
    </row>
    <row r="63" spans="1:117">
      <c r="A63" t="s">
        <v>105</v>
      </c>
      <c r="B63">
        <v>0</v>
      </c>
      <c r="C63">
        <v>0</v>
      </c>
      <c r="D63">
        <v>42.314999999999998</v>
      </c>
      <c r="E63">
        <v>0</v>
      </c>
      <c r="F63">
        <v>0</v>
      </c>
      <c r="G63">
        <v>69.504000000000005</v>
      </c>
      <c r="H63">
        <v>0</v>
      </c>
      <c r="I63">
        <v>0</v>
      </c>
      <c r="J63">
        <v>87.68</v>
      </c>
      <c r="K63">
        <v>679.49316799999997</v>
      </c>
      <c r="L63">
        <v>653.15250000000003</v>
      </c>
      <c r="M63">
        <v>92</v>
      </c>
      <c r="N63">
        <v>56.7</v>
      </c>
      <c r="O63">
        <v>123.66562500000001</v>
      </c>
      <c r="P63">
        <v>139.3125</v>
      </c>
      <c r="Q63">
        <v>10.911809999999999</v>
      </c>
      <c r="R63">
        <v>39.164999999999999</v>
      </c>
      <c r="S63">
        <v>26.390910000000002</v>
      </c>
      <c r="T63">
        <v>0</v>
      </c>
      <c r="U63">
        <v>418.77</v>
      </c>
      <c r="V63">
        <v>20.731850000000001</v>
      </c>
      <c r="W63">
        <v>34.799309999999998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32.957704</v>
      </c>
      <c r="AF63">
        <v>8.8740000000000006</v>
      </c>
      <c r="AG63">
        <v>42.3996</v>
      </c>
      <c r="AH63">
        <v>0</v>
      </c>
      <c r="AI63">
        <v>0</v>
      </c>
      <c r="AJ63">
        <v>0</v>
      </c>
      <c r="AK63">
        <v>52.917299999999997</v>
      </c>
      <c r="AL63">
        <v>26.725999999999999</v>
      </c>
      <c r="AM63">
        <v>15.804048</v>
      </c>
      <c r="AN63">
        <v>0.66954999999999998</v>
      </c>
      <c r="AO63">
        <v>0</v>
      </c>
      <c r="AP63">
        <v>1.2809999999999999</v>
      </c>
      <c r="AQ63">
        <v>23.687999999999999</v>
      </c>
      <c r="AR63">
        <v>35.328000000000003</v>
      </c>
      <c r="AS63">
        <v>28.249199999999998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2944.0451000000007</v>
      </c>
    </row>
    <row r="64" spans="1:117">
      <c r="A64" t="s">
        <v>106</v>
      </c>
      <c r="B64">
        <v>0</v>
      </c>
      <c r="C64">
        <v>0</v>
      </c>
      <c r="D64">
        <v>42.314999999999998</v>
      </c>
      <c r="E64">
        <v>0</v>
      </c>
      <c r="F64">
        <v>0</v>
      </c>
      <c r="G64">
        <v>69.504000000000005</v>
      </c>
      <c r="H64">
        <v>0</v>
      </c>
      <c r="I64">
        <v>0</v>
      </c>
      <c r="J64">
        <v>87.68</v>
      </c>
      <c r="K64">
        <v>679.49316799999997</v>
      </c>
      <c r="L64">
        <v>653.15250000000003</v>
      </c>
      <c r="M64">
        <v>92</v>
      </c>
      <c r="N64">
        <v>56.7</v>
      </c>
      <c r="O64">
        <v>123.66562500000001</v>
      </c>
      <c r="P64">
        <v>139.3125</v>
      </c>
      <c r="Q64">
        <v>10.911809999999999</v>
      </c>
      <c r="R64">
        <v>39.164999999999999</v>
      </c>
      <c r="S64">
        <v>26.390910000000002</v>
      </c>
      <c r="T64">
        <v>0</v>
      </c>
      <c r="U64">
        <v>418.77</v>
      </c>
      <c r="V64">
        <v>20.731850000000001</v>
      </c>
      <c r="W64">
        <v>34.799309999999998</v>
      </c>
      <c r="X64">
        <v>147.515625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32.957704</v>
      </c>
      <c r="AF64">
        <v>8.8740000000000006</v>
      </c>
      <c r="AG64">
        <v>42.3996</v>
      </c>
      <c r="AH64">
        <v>0</v>
      </c>
      <c r="AI64">
        <v>0</v>
      </c>
      <c r="AJ64">
        <v>0</v>
      </c>
      <c r="AK64">
        <v>52.917299999999997</v>
      </c>
      <c r="AL64">
        <v>26.725999999999999</v>
      </c>
      <c r="AM64">
        <v>15.804048</v>
      </c>
      <c r="AN64">
        <v>0.66954999999999998</v>
      </c>
      <c r="AO64">
        <v>0</v>
      </c>
      <c r="AP64">
        <v>1.2809999999999999</v>
      </c>
      <c r="AQ64">
        <v>23.687999999999999</v>
      </c>
      <c r="AR64">
        <v>35.328000000000003</v>
      </c>
      <c r="AS64">
        <v>28.249199999999998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2944.0451000000007</v>
      </c>
    </row>
    <row r="65" spans="1:117">
      <c r="A65" t="s">
        <v>107</v>
      </c>
      <c r="B65">
        <v>0</v>
      </c>
      <c r="C65">
        <v>0</v>
      </c>
      <c r="D65">
        <v>42.314999999999998</v>
      </c>
      <c r="E65">
        <v>0</v>
      </c>
      <c r="F65">
        <v>0</v>
      </c>
      <c r="G65">
        <v>69.504000000000005</v>
      </c>
      <c r="H65">
        <v>0</v>
      </c>
      <c r="I65">
        <v>0</v>
      </c>
      <c r="J65">
        <v>87.68</v>
      </c>
      <c r="K65">
        <v>679.49316799999997</v>
      </c>
      <c r="L65">
        <v>653.15250000000003</v>
      </c>
      <c r="M65">
        <v>92</v>
      </c>
      <c r="N65">
        <v>56.7</v>
      </c>
      <c r="O65">
        <v>123.66562500000001</v>
      </c>
      <c r="P65">
        <v>139.3125</v>
      </c>
      <c r="Q65">
        <v>10.911809999999999</v>
      </c>
      <c r="R65">
        <v>39.164999999999999</v>
      </c>
      <c r="S65">
        <v>26.390910000000002</v>
      </c>
      <c r="T65">
        <v>0</v>
      </c>
      <c r="U65">
        <v>418.77</v>
      </c>
      <c r="V65">
        <v>20.731850000000001</v>
      </c>
      <c r="W65">
        <v>34.799309999999998</v>
      </c>
      <c r="X65">
        <v>147.515625</v>
      </c>
      <c r="Y65">
        <v>0</v>
      </c>
      <c r="Z65">
        <v>13.041600000000001</v>
      </c>
      <c r="AA65">
        <v>12.2766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42.3996</v>
      </c>
      <c r="AH65">
        <v>0</v>
      </c>
      <c r="AI65">
        <v>0</v>
      </c>
      <c r="AJ65">
        <v>0</v>
      </c>
      <c r="AK65">
        <v>52.917299999999997</v>
      </c>
      <c r="AL65">
        <v>34.86</v>
      </c>
      <c r="AM65">
        <v>15.804048</v>
      </c>
      <c r="AN65">
        <v>0.66954999999999998</v>
      </c>
      <c r="AO65">
        <v>0</v>
      </c>
      <c r="AP65">
        <v>1.2809999999999999</v>
      </c>
      <c r="AQ65">
        <v>23.687999999999999</v>
      </c>
      <c r="AR65">
        <v>35.328000000000003</v>
      </c>
      <c r="AS65">
        <v>28.249199999999998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2964.4557000000009</v>
      </c>
    </row>
    <row r="66" spans="1:117">
      <c r="A66" t="s">
        <v>108</v>
      </c>
      <c r="B66">
        <v>0</v>
      </c>
      <c r="C66">
        <v>0</v>
      </c>
      <c r="D66">
        <v>42.314999999999998</v>
      </c>
      <c r="E66">
        <v>0</v>
      </c>
      <c r="F66">
        <v>0</v>
      </c>
      <c r="G66">
        <v>69.504000000000005</v>
      </c>
      <c r="H66">
        <v>0</v>
      </c>
      <c r="I66">
        <v>0</v>
      </c>
      <c r="J66">
        <v>87.68</v>
      </c>
      <c r="K66">
        <v>679.49316799999997</v>
      </c>
      <c r="L66">
        <v>653.15250000000003</v>
      </c>
      <c r="M66">
        <v>92</v>
      </c>
      <c r="N66">
        <v>56.7</v>
      </c>
      <c r="O66">
        <v>123.66562500000001</v>
      </c>
      <c r="P66">
        <v>139.3125</v>
      </c>
      <c r="Q66">
        <v>10.911809999999999</v>
      </c>
      <c r="R66">
        <v>39.164999999999999</v>
      </c>
      <c r="S66">
        <v>26.390910000000002</v>
      </c>
      <c r="T66">
        <v>0</v>
      </c>
      <c r="U66">
        <v>418.77</v>
      </c>
      <c r="V66">
        <v>20.731850000000001</v>
      </c>
      <c r="W66">
        <v>34.799309999999998</v>
      </c>
      <c r="X66">
        <v>147.515625</v>
      </c>
      <c r="Y66">
        <v>0</v>
      </c>
      <c r="Z66">
        <v>13.041600000000001</v>
      </c>
      <c r="AA66">
        <v>12.2766</v>
      </c>
      <c r="AB66">
        <v>0</v>
      </c>
      <c r="AC66">
        <v>0</v>
      </c>
      <c r="AD66">
        <v>0</v>
      </c>
      <c r="AE66">
        <v>32.957704</v>
      </c>
      <c r="AF66">
        <v>8.8740000000000006</v>
      </c>
      <c r="AG66">
        <v>42.3996</v>
      </c>
      <c r="AH66">
        <v>0</v>
      </c>
      <c r="AI66">
        <v>0</v>
      </c>
      <c r="AJ66">
        <v>0</v>
      </c>
      <c r="AK66">
        <v>52.917299999999997</v>
      </c>
      <c r="AL66">
        <v>34.86</v>
      </c>
      <c r="AM66">
        <v>15.804048</v>
      </c>
      <c r="AN66">
        <v>0.66954999999999998</v>
      </c>
      <c r="AO66">
        <v>0</v>
      </c>
      <c r="AP66">
        <v>1.2809999999999999</v>
      </c>
      <c r="AQ66">
        <v>23.687999999999999</v>
      </c>
      <c r="AR66">
        <v>35.328000000000003</v>
      </c>
      <c r="AS66">
        <v>28.249199999999998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2964.4557000000009</v>
      </c>
    </row>
    <row r="67" spans="1:117">
      <c r="A67" t="s">
        <v>109</v>
      </c>
      <c r="B67">
        <v>0</v>
      </c>
      <c r="C67">
        <v>0</v>
      </c>
      <c r="D67">
        <v>42.314999999999998</v>
      </c>
      <c r="E67">
        <v>0</v>
      </c>
      <c r="F67">
        <v>0</v>
      </c>
      <c r="G67">
        <v>69.504000000000005</v>
      </c>
      <c r="H67">
        <v>0</v>
      </c>
      <c r="I67">
        <v>0</v>
      </c>
      <c r="J67">
        <v>87.68</v>
      </c>
      <c r="K67">
        <v>679.49316799999997</v>
      </c>
      <c r="L67">
        <v>653.15250000000003</v>
      </c>
      <c r="M67">
        <v>92</v>
      </c>
      <c r="N67">
        <v>56.7</v>
      </c>
      <c r="O67">
        <v>123.66562500000001</v>
      </c>
      <c r="P67">
        <v>139.3125</v>
      </c>
      <c r="Q67">
        <v>10.911809999999999</v>
      </c>
      <c r="R67">
        <v>39.164999999999999</v>
      </c>
      <c r="S67">
        <v>26.390910000000002</v>
      </c>
      <c r="T67">
        <v>0</v>
      </c>
      <c r="U67">
        <v>418.77</v>
      </c>
      <c r="V67">
        <v>20.731850000000001</v>
      </c>
      <c r="W67">
        <v>34.799309999999998</v>
      </c>
      <c r="X67">
        <v>147.515625</v>
      </c>
      <c r="Y67">
        <v>0</v>
      </c>
      <c r="Z67">
        <v>13.041600000000001</v>
      </c>
      <c r="AA67">
        <v>28.09872</v>
      </c>
      <c r="AB67">
        <v>0</v>
      </c>
      <c r="AC67">
        <v>0</v>
      </c>
      <c r="AD67">
        <v>0</v>
      </c>
      <c r="AE67">
        <v>32.957704</v>
      </c>
      <c r="AF67">
        <v>8.8740000000000006</v>
      </c>
      <c r="AG67">
        <v>42.3996</v>
      </c>
      <c r="AH67">
        <v>18.940000000000001</v>
      </c>
      <c r="AI67">
        <v>0</v>
      </c>
      <c r="AJ67">
        <v>0</v>
      </c>
      <c r="AK67">
        <v>52.917299999999997</v>
      </c>
      <c r="AL67">
        <v>34.86</v>
      </c>
      <c r="AM67">
        <v>15.804048</v>
      </c>
      <c r="AN67">
        <v>0.66954999999999998</v>
      </c>
      <c r="AO67">
        <v>0</v>
      </c>
      <c r="AP67">
        <v>1.2809999999999999</v>
      </c>
      <c r="AQ67">
        <v>35.531999999999996</v>
      </c>
      <c r="AR67">
        <v>35.328000000000003</v>
      </c>
      <c r="AS67">
        <v>28.249199999999998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3011.0618200000008</v>
      </c>
    </row>
    <row r="68" spans="1:117">
      <c r="A68" t="s">
        <v>110</v>
      </c>
      <c r="B68">
        <v>0</v>
      </c>
      <c r="C68">
        <v>0</v>
      </c>
      <c r="D68">
        <v>42.314999999999998</v>
      </c>
      <c r="E68">
        <v>0</v>
      </c>
      <c r="F68">
        <v>0</v>
      </c>
      <c r="G68">
        <v>69.504000000000005</v>
      </c>
      <c r="H68">
        <v>0</v>
      </c>
      <c r="I68">
        <v>0</v>
      </c>
      <c r="J68">
        <v>87.68</v>
      </c>
      <c r="K68">
        <v>679.49316799999997</v>
      </c>
      <c r="L68">
        <v>653.15250000000003</v>
      </c>
      <c r="M68">
        <v>92</v>
      </c>
      <c r="N68">
        <v>56.7</v>
      </c>
      <c r="O68">
        <v>123.66562500000001</v>
      </c>
      <c r="P68">
        <v>139.3125</v>
      </c>
      <c r="Q68">
        <v>10.911809999999999</v>
      </c>
      <c r="R68">
        <v>39.164999999999999</v>
      </c>
      <c r="S68">
        <v>26.390910000000002</v>
      </c>
      <c r="T68">
        <v>0</v>
      </c>
      <c r="U68">
        <v>418.77</v>
      </c>
      <c r="V68">
        <v>20.731850000000001</v>
      </c>
      <c r="W68">
        <v>34.799309999999998</v>
      </c>
      <c r="X68">
        <v>147.515625</v>
      </c>
      <c r="Y68">
        <v>0</v>
      </c>
      <c r="Z68">
        <v>13.041600000000001</v>
      </c>
      <c r="AA68">
        <v>28.09872</v>
      </c>
      <c r="AB68">
        <v>0</v>
      </c>
      <c r="AC68">
        <v>0</v>
      </c>
      <c r="AD68">
        <v>0</v>
      </c>
      <c r="AE68">
        <v>32.957704</v>
      </c>
      <c r="AF68">
        <v>8.8740000000000006</v>
      </c>
      <c r="AG68">
        <v>42.3996</v>
      </c>
      <c r="AH68">
        <v>18.940000000000001</v>
      </c>
      <c r="AI68">
        <v>0</v>
      </c>
      <c r="AJ68">
        <v>0</v>
      </c>
      <c r="AK68">
        <v>52.917299999999997</v>
      </c>
      <c r="AL68">
        <v>34.86</v>
      </c>
      <c r="AM68">
        <v>15.804048</v>
      </c>
      <c r="AN68">
        <v>0.66954999999999998</v>
      </c>
      <c r="AO68">
        <v>0</v>
      </c>
      <c r="AP68">
        <v>1.2809999999999999</v>
      </c>
      <c r="AQ68">
        <v>35.531999999999996</v>
      </c>
      <c r="AR68">
        <v>35.328000000000003</v>
      </c>
      <c r="AS68">
        <v>28.249199999999998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3011.0618200000008</v>
      </c>
    </row>
    <row r="69" spans="1:117">
      <c r="A69" t="s">
        <v>111</v>
      </c>
      <c r="B69">
        <v>0</v>
      </c>
      <c r="C69">
        <v>0</v>
      </c>
      <c r="D69">
        <v>42.314999999999998</v>
      </c>
      <c r="E69">
        <v>0</v>
      </c>
      <c r="F69">
        <v>0</v>
      </c>
      <c r="G69">
        <v>69.504000000000005</v>
      </c>
      <c r="H69">
        <v>0</v>
      </c>
      <c r="I69">
        <v>0</v>
      </c>
      <c r="J69">
        <v>87.68</v>
      </c>
      <c r="K69">
        <v>679.49316799999997</v>
      </c>
      <c r="L69">
        <v>653.15250000000003</v>
      </c>
      <c r="M69">
        <v>92</v>
      </c>
      <c r="N69">
        <v>56.7</v>
      </c>
      <c r="O69">
        <v>123.66562500000001</v>
      </c>
      <c r="P69">
        <v>139.3125</v>
      </c>
      <c r="Q69">
        <v>10.911809999999999</v>
      </c>
      <c r="R69">
        <v>39.164999999999999</v>
      </c>
      <c r="S69">
        <v>26.390910000000002</v>
      </c>
      <c r="T69">
        <v>0</v>
      </c>
      <c r="U69">
        <v>418.77</v>
      </c>
      <c r="V69">
        <v>20.731850000000001</v>
      </c>
      <c r="W69">
        <v>34.799309999999998</v>
      </c>
      <c r="X69">
        <v>147.515625</v>
      </c>
      <c r="Y69">
        <v>0</v>
      </c>
      <c r="Z69">
        <v>13.041600000000001</v>
      </c>
      <c r="AA69">
        <v>28.09872</v>
      </c>
      <c r="AB69">
        <v>0</v>
      </c>
      <c r="AC69">
        <v>9.6778399999999998</v>
      </c>
      <c r="AD69">
        <v>0</v>
      </c>
      <c r="AE69">
        <v>32.957704</v>
      </c>
      <c r="AF69">
        <v>8.8740000000000006</v>
      </c>
      <c r="AG69">
        <v>42.3996</v>
      </c>
      <c r="AH69">
        <v>37.880000000000003</v>
      </c>
      <c r="AI69">
        <v>0</v>
      </c>
      <c r="AJ69">
        <v>0</v>
      </c>
      <c r="AK69">
        <v>52.917299999999997</v>
      </c>
      <c r="AL69">
        <v>34.86</v>
      </c>
      <c r="AM69">
        <v>15.804048</v>
      </c>
      <c r="AN69">
        <v>0.66954999999999998</v>
      </c>
      <c r="AO69">
        <v>0</v>
      </c>
      <c r="AP69">
        <v>1.2809999999999999</v>
      </c>
      <c r="AQ69">
        <v>35.531999999999996</v>
      </c>
      <c r="AR69">
        <v>35.328000000000003</v>
      </c>
      <c r="AS69">
        <v>30.266999999999999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3041.6974600000003</v>
      </c>
    </row>
    <row r="70" spans="1:117">
      <c r="A70" t="s">
        <v>112</v>
      </c>
      <c r="B70">
        <v>0</v>
      </c>
      <c r="C70">
        <v>0</v>
      </c>
      <c r="D70">
        <v>42.314999999999998</v>
      </c>
      <c r="E70">
        <v>0</v>
      </c>
      <c r="F70">
        <v>0</v>
      </c>
      <c r="G70">
        <v>69.504000000000005</v>
      </c>
      <c r="H70">
        <v>0</v>
      </c>
      <c r="I70">
        <v>0</v>
      </c>
      <c r="J70">
        <v>87.68</v>
      </c>
      <c r="K70">
        <v>679.49316799999997</v>
      </c>
      <c r="L70">
        <v>653.15250000000003</v>
      </c>
      <c r="M70">
        <v>92</v>
      </c>
      <c r="N70">
        <v>56.7</v>
      </c>
      <c r="O70">
        <v>123.66562500000001</v>
      </c>
      <c r="P70">
        <v>139.3125</v>
      </c>
      <c r="Q70">
        <v>10.911809999999999</v>
      </c>
      <c r="R70">
        <v>39.164999999999999</v>
      </c>
      <c r="S70">
        <v>26.390910000000002</v>
      </c>
      <c r="T70">
        <v>0</v>
      </c>
      <c r="U70">
        <v>418.77</v>
      </c>
      <c r="V70">
        <v>20.731850000000001</v>
      </c>
      <c r="W70">
        <v>34.799309999999998</v>
      </c>
      <c r="X70">
        <v>147.515625</v>
      </c>
      <c r="Y70">
        <v>0</v>
      </c>
      <c r="Z70">
        <v>13.041600000000001</v>
      </c>
      <c r="AA70">
        <v>28.09872</v>
      </c>
      <c r="AB70">
        <v>3.3325</v>
      </c>
      <c r="AC70">
        <v>9.6778399999999998</v>
      </c>
      <c r="AD70">
        <v>0</v>
      </c>
      <c r="AE70">
        <v>32.957704</v>
      </c>
      <c r="AF70">
        <v>8.8740000000000006</v>
      </c>
      <c r="AG70">
        <v>42.3996</v>
      </c>
      <c r="AH70">
        <v>37.880000000000003</v>
      </c>
      <c r="AI70">
        <v>0</v>
      </c>
      <c r="AJ70">
        <v>0</v>
      </c>
      <c r="AK70">
        <v>52.917299999999997</v>
      </c>
      <c r="AL70">
        <v>34.86</v>
      </c>
      <c r="AM70">
        <v>15.804048</v>
      </c>
      <c r="AN70">
        <v>0.66954999999999998</v>
      </c>
      <c r="AO70">
        <v>0</v>
      </c>
      <c r="AP70">
        <v>1.2809999999999999</v>
      </c>
      <c r="AQ70">
        <v>35.531999999999996</v>
      </c>
      <c r="AR70">
        <v>35.328000000000003</v>
      </c>
      <c r="AS70">
        <v>30.266999999999999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3045.0299600000003</v>
      </c>
    </row>
    <row r="71" spans="1:117">
      <c r="A71" t="s">
        <v>113</v>
      </c>
      <c r="B71">
        <v>0</v>
      </c>
      <c r="C71">
        <v>0</v>
      </c>
      <c r="D71">
        <v>42.314999999999998</v>
      </c>
      <c r="E71">
        <v>0</v>
      </c>
      <c r="F71">
        <v>0</v>
      </c>
      <c r="G71">
        <v>69.504000000000005</v>
      </c>
      <c r="H71">
        <v>0</v>
      </c>
      <c r="I71">
        <v>0</v>
      </c>
      <c r="J71">
        <v>87.68</v>
      </c>
      <c r="K71">
        <v>679.49316799999997</v>
      </c>
      <c r="L71">
        <v>653.15250000000003</v>
      </c>
      <c r="M71">
        <v>92</v>
      </c>
      <c r="N71">
        <v>56.7</v>
      </c>
      <c r="O71">
        <v>123.66562500000001</v>
      </c>
      <c r="P71">
        <v>139.3125</v>
      </c>
      <c r="Q71">
        <v>10.911809999999999</v>
      </c>
      <c r="R71">
        <v>39.164999999999999</v>
      </c>
      <c r="S71">
        <v>26.390910000000002</v>
      </c>
      <c r="T71">
        <v>0</v>
      </c>
      <c r="U71">
        <v>418.77</v>
      </c>
      <c r="V71">
        <v>20.731850000000001</v>
      </c>
      <c r="W71">
        <v>34.799309999999998</v>
      </c>
      <c r="X71">
        <v>147.515625</v>
      </c>
      <c r="Y71">
        <v>0</v>
      </c>
      <c r="Z71">
        <v>13.041600000000001</v>
      </c>
      <c r="AA71">
        <v>28.09872</v>
      </c>
      <c r="AB71">
        <v>13.17004</v>
      </c>
      <c r="AC71">
        <v>9.6778399999999998</v>
      </c>
      <c r="AD71">
        <v>0</v>
      </c>
      <c r="AE71">
        <v>32.957704</v>
      </c>
      <c r="AF71">
        <v>8.8740000000000006</v>
      </c>
      <c r="AG71">
        <v>42.3996</v>
      </c>
      <c r="AH71">
        <v>60.607999999999997</v>
      </c>
      <c r="AI71">
        <v>0</v>
      </c>
      <c r="AJ71">
        <v>0</v>
      </c>
      <c r="AK71">
        <v>52.917299999999997</v>
      </c>
      <c r="AL71">
        <v>25.564</v>
      </c>
      <c r="AM71">
        <v>15.804048</v>
      </c>
      <c r="AN71">
        <v>0.66954999999999998</v>
      </c>
      <c r="AO71">
        <v>0</v>
      </c>
      <c r="AP71">
        <v>1.9215</v>
      </c>
      <c r="AQ71">
        <v>47.375999999999998</v>
      </c>
      <c r="AR71">
        <v>35.328000000000003</v>
      </c>
      <c r="AS71">
        <v>30.266999999999999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3080.7840000000001</v>
      </c>
    </row>
    <row r="72" spans="1:117">
      <c r="A72" t="s">
        <v>114</v>
      </c>
      <c r="B72">
        <v>0</v>
      </c>
      <c r="C72">
        <v>0</v>
      </c>
      <c r="D72">
        <v>42.314999999999998</v>
      </c>
      <c r="E72">
        <v>0</v>
      </c>
      <c r="F72">
        <v>0</v>
      </c>
      <c r="G72">
        <v>69.504000000000005</v>
      </c>
      <c r="H72">
        <v>0</v>
      </c>
      <c r="I72">
        <v>0</v>
      </c>
      <c r="J72">
        <v>87.68</v>
      </c>
      <c r="K72">
        <v>679.49316799999997</v>
      </c>
      <c r="L72">
        <v>653.15250000000003</v>
      </c>
      <c r="M72">
        <v>92</v>
      </c>
      <c r="N72">
        <v>56.7</v>
      </c>
      <c r="O72">
        <v>123.66562500000001</v>
      </c>
      <c r="P72">
        <v>139.3125</v>
      </c>
      <c r="Q72">
        <v>10.911809999999999</v>
      </c>
      <c r="R72">
        <v>39.164999999999999</v>
      </c>
      <c r="S72">
        <v>26.390910000000002</v>
      </c>
      <c r="T72">
        <v>0</v>
      </c>
      <c r="U72">
        <v>418.77</v>
      </c>
      <c r="V72">
        <v>20.731850000000001</v>
      </c>
      <c r="W72">
        <v>34.799309999999998</v>
      </c>
      <c r="X72">
        <v>147.515625</v>
      </c>
      <c r="Y72">
        <v>0</v>
      </c>
      <c r="Z72">
        <v>6.5208000000000004</v>
      </c>
      <c r="AA72">
        <v>42.14808</v>
      </c>
      <c r="AB72">
        <v>13.17004</v>
      </c>
      <c r="AC72">
        <v>9.6778399999999998</v>
      </c>
      <c r="AD72">
        <v>8.9827999999999992</v>
      </c>
      <c r="AE72">
        <v>32.957704</v>
      </c>
      <c r="AF72">
        <v>17.748000000000001</v>
      </c>
      <c r="AG72">
        <v>42.3996</v>
      </c>
      <c r="AH72">
        <v>60.607999999999997</v>
      </c>
      <c r="AI72">
        <v>0</v>
      </c>
      <c r="AJ72">
        <v>0</v>
      </c>
      <c r="AK72">
        <v>52.917299999999997</v>
      </c>
      <c r="AL72">
        <v>25.564</v>
      </c>
      <c r="AM72">
        <v>15.804048</v>
      </c>
      <c r="AN72">
        <v>0.66954999999999998</v>
      </c>
      <c r="AO72">
        <v>0</v>
      </c>
      <c r="AP72">
        <v>1.9215</v>
      </c>
      <c r="AQ72">
        <v>47.375999999999998</v>
      </c>
      <c r="AR72">
        <v>35.328000000000003</v>
      </c>
      <c r="AS72">
        <v>30.266999999999999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3106.1693600000003</v>
      </c>
    </row>
    <row r="73" spans="1:117">
      <c r="A73" t="s">
        <v>115</v>
      </c>
      <c r="B73">
        <v>0</v>
      </c>
      <c r="C73">
        <v>0</v>
      </c>
      <c r="D73">
        <v>42.734999999999999</v>
      </c>
      <c r="E73">
        <v>0</v>
      </c>
      <c r="F73">
        <v>0</v>
      </c>
      <c r="G73">
        <v>69.504000000000005</v>
      </c>
      <c r="H73">
        <v>0</v>
      </c>
      <c r="I73">
        <v>0</v>
      </c>
      <c r="J73">
        <v>87.68</v>
      </c>
      <c r="K73">
        <v>679.49316799999997</v>
      </c>
      <c r="L73">
        <v>653.15250000000003</v>
      </c>
      <c r="M73">
        <v>92</v>
      </c>
      <c r="N73">
        <v>56.7</v>
      </c>
      <c r="O73">
        <v>123.66562500000001</v>
      </c>
      <c r="P73">
        <v>139.3125</v>
      </c>
      <c r="Q73">
        <v>10.911809999999999</v>
      </c>
      <c r="R73">
        <v>39.164999999999999</v>
      </c>
      <c r="S73">
        <v>26.390910000000002</v>
      </c>
      <c r="T73">
        <v>0</v>
      </c>
      <c r="U73">
        <v>418.77</v>
      </c>
      <c r="V73">
        <v>20.731850000000001</v>
      </c>
      <c r="W73">
        <v>34.799309999999998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9.0488499999999998</v>
      </c>
      <c r="AE73">
        <v>32.957704</v>
      </c>
      <c r="AF73">
        <v>26.622</v>
      </c>
      <c r="AG73">
        <v>42.3996</v>
      </c>
      <c r="AH73">
        <v>88.639200000000002</v>
      </c>
      <c r="AI73">
        <v>0</v>
      </c>
      <c r="AJ73">
        <v>0</v>
      </c>
      <c r="AK73">
        <v>52.917299999999997</v>
      </c>
      <c r="AL73">
        <v>25.564</v>
      </c>
      <c r="AM73">
        <v>15.804048</v>
      </c>
      <c r="AN73">
        <v>0.66954999999999998</v>
      </c>
      <c r="AO73">
        <v>0</v>
      </c>
      <c r="AP73">
        <v>1.9215</v>
      </c>
      <c r="AQ73">
        <v>47.375999999999998</v>
      </c>
      <c r="AR73">
        <v>35.328000000000003</v>
      </c>
      <c r="AS73">
        <v>30.939599999999999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3167.0810900000006</v>
      </c>
    </row>
    <row r="74" spans="1:117">
      <c r="A74" t="s">
        <v>116</v>
      </c>
      <c r="B74">
        <v>0</v>
      </c>
      <c r="C74">
        <v>0</v>
      </c>
      <c r="D74">
        <v>42.734999999999999</v>
      </c>
      <c r="E74">
        <v>0</v>
      </c>
      <c r="F74">
        <v>0</v>
      </c>
      <c r="G74">
        <v>69.504000000000005</v>
      </c>
      <c r="H74">
        <v>0</v>
      </c>
      <c r="I74">
        <v>0</v>
      </c>
      <c r="J74">
        <v>87.68</v>
      </c>
      <c r="K74">
        <v>679.49316799999997</v>
      </c>
      <c r="L74">
        <v>653.15250000000003</v>
      </c>
      <c r="M74">
        <v>92</v>
      </c>
      <c r="N74">
        <v>56.7</v>
      </c>
      <c r="O74">
        <v>123.66562500000001</v>
      </c>
      <c r="P74">
        <v>139.3125</v>
      </c>
      <c r="Q74">
        <v>10.911809999999999</v>
      </c>
      <c r="R74">
        <v>39.164999999999999</v>
      </c>
      <c r="S74">
        <v>26.390910000000002</v>
      </c>
      <c r="T74">
        <v>0</v>
      </c>
      <c r="U74">
        <v>418.77</v>
      </c>
      <c r="V74">
        <v>20.731850000000001</v>
      </c>
      <c r="W74">
        <v>34.799309999999998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35.496000000000002</v>
      </c>
      <c r="AG74">
        <v>42.3996</v>
      </c>
      <c r="AH74">
        <v>93.563599999999994</v>
      </c>
      <c r="AI74">
        <v>0</v>
      </c>
      <c r="AJ74">
        <v>0</v>
      </c>
      <c r="AK74">
        <v>52.917299999999997</v>
      </c>
      <c r="AL74">
        <v>79.376220000000004</v>
      </c>
      <c r="AM74">
        <v>15.804048</v>
      </c>
      <c r="AN74">
        <v>0.66954999999999998</v>
      </c>
      <c r="AO74">
        <v>0</v>
      </c>
      <c r="AP74">
        <v>1.9215</v>
      </c>
      <c r="AQ74">
        <v>47.375999999999998</v>
      </c>
      <c r="AR74">
        <v>35.328000000000003</v>
      </c>
      <c r="AS74">
        <v>30.939599999999999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3270.0843000000009</v>
      </c>
    </row>
    <row r="75" spans="1:117">
      <c r="A75" t="s">
        <v>117</v>
      </c>
      <c r="B75">
        <v>0</v>
      </c>
      <c r="C75">
        <v>0</v>
      </c>
      <c r="D75">
        <v>42.734999999999999</v>
      </c>
      <c r="E75">
        <v>0</v>
      </c>
      <c r="F75">
        <v>0</v>
      </c>
      <c r="G75">
        <v>69.504000000000005</v>
      </c>
      <c r="H75">
        <v>0</v>
      </c>
      <c r="I75">
        <v>0</v>
      </c>
      <c r="J75">
        <v>87.68</v>
      </c>
      <c r="K75">
        <v>679.49316799999997</v>
      </c>
      <c r="L75">
        <v>653.15250000000003</v>
      </c>
      <c r="M75">
        <v>92</v>
      </c>
      <c r="N75">
        <v>56.7</v>
      </c>
      <c r="O75">
        <v>123.66562500000001</v>
      </c>
      <c r="P75">
        <v>139.3125</v>
      </c>
      <c r="Q75">
        <v>10.911809999999999</v>
      </c>
      <c r="R75">
        <v>39.164999999999999</v>
      </c>
      <c r="S75">
        <v>26.390910000000002</v>
      </c>
      <c r="T75">
        <v>0</v>
      </c>
      <c r="U75">
        <v>418.77</v>
      </c>
      <c r="V75">
        <v>20.731850000000001</v>
      </c>
      <c r="W75">
        <v>34.799309999999998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35.496000000000002</v>
      </c>
      <c r="AG75">
        <v>42.3996</v>
      </c>
      <c r="AH75">
        <v>116.9545</v>
      </c>
      <c r="AI75">
        <v>0</v>
      </c>
      <c r="AJ75">
        <v>0</v>
      </c>
      <c r="AK75">
        <v>52.917299999999997</v>
      </c>
      <c r="AL75">
        <v>79.376220000000004</v>
      </c>
      <c r="AM75">
        <v>15.804048</v>
      </c>
      <c r="AN75">
        <v>0.66954999999999998</v>
      </c>
      <c r="AO75">
        <v>0</v>
      </c>
      <c r="AP75">
        <v>1.9215</v>
      </c>
      <c r="AQ75">
        <v>47.375999999999998</v>
      </c>
      <c r="AR75">
        <v>35.328000000000003</v>
      </c>
      <c r="AS75">
        <v>30.939599999999999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3302.6535080000008</v>
      </c>
    </row>
    <row r="76" spans="1:117">
      <c r="A76" t="s">
        <v>118</v>
      </c>
      <c r="B76">
        <v>0</v>
      </c>
      <c r="C76">
        <v>0</v>
      </c>
      <c r="D76">
        <v>42.734999999999999</v>
      </c>
      <c r="E76">
        <v>0</v>
      </c>
      <c r="F76">
        <v>0</v>
      </c>
      <c r="G76">
        <v>69.504000000000005</v>
      </c>
      <c r="H76">
        <v>0</v>
      </c>
      <c r="I76">
        <v>0</v>
      </c>
      <c r="J76">
        <v>87.68</v>
      </c>
      <c r="K76">
        <v>679.49316799999997</v>
      </c>
      <c r="L76">
        <v>653.15250000000003</v>
      </c>
      <c r="M76">
        <v>92</v>
      </c>
      <c r="N76">
        <v>56.7</v>
      </c>
      <c r="O76">
        <v>123.66562500000001</v>
      </c>
      <c r="P76">
        <v>139.3125</v>
      </c>
      <c r="Q76">
        <v>10.911809999999999</v>
      </c>
      <c r="R76">
        <v>39.164999999999999</v>
      </c>
      <c r="S76">
        <v>26.390910000000002</v>
      </c>
      <c r="T76">
        <v>0</v>
      </c>
      <c r="U76">
        <v>418.77</v>
      </c>
      <c r="V76">
        <v>20.731850000000001</v>
      </c>
      <c r="W76">
        <v>34.799309999999998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32.957704</v>
      </c>
      <c r="AF76">
        <v>35.496000000000002</v>
      </c>
      <c r="AG76">
        <v>42.3996</v>
      </c>
      <c r="AH76">
        <v>116.9545</v>
      </c>
      <c r="AI76">
        <v>0</v>
      </c>
      <c r="AJ76">
        <v>0</v>
      </c>
      <c r="AK76">
        <v>52.917299999999997</v>
      </c>
      <c r="AL76">
        <v>79.376220000000004</v>
      </c>
      <c r="AM76">
        <v>15.804048</v>
      </c>
      <c r="AN76">
        <v>0.66954999999999998</v>
      </c>
      <c r="AO76">
        <v>0</v>
      </c>
      <c r="AP76">
        <v>1.9215</v>
      </c>
      <c r="AQ76">
        <v>47.375999999999998</v>
      </c>
      <c r="AR76">
        <v>35.328000000000003</v>
      </c>
      <c r="AS76">
        <v>30.939599999999999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3311.7895440000007</v>
      </c>
    </row>
    <row r="77" spans="1:117">
      <c r="A77" t="s">
        <v>119</v>
      </c>
      <c r="B77">
        <v>0</v>
      </c>
      <c r="C77">
        <v>0</v>
      </c>
      <c r="D77">
        <v>42.734999999999999</v>
      </c>
      <c r="E77">
        <v>0</v>
      </c>
      <c r="F77">
        <v>0</v>
      </c>
      <c r="G77">
        <v>69.504000000000005</v>
      </c>
      <c r="H77">
        <v>0</v>
      </c>
      <c r="I77">
        <v>0</v>
      </c>
      <c r="J77">
        <v>87.68</v>
      </c>
      <c r="K77">
        <v>679.49316799999997</v>
      </c>
      <c r="L77">
        <v>653.15250000000003</v>
      </c>
      <c r="M77">
        <v>92</v>
      </c>
      <c r="N77">
        <v>56.7</v>
      </c>
      <c r="O77">
        <v>123.66562500000001</v>
      </c>
      <c r="P77">
        <v>139.3125</v>
      </c>
      <c r="Q77">
        <v>10.911809999999999</v>
      </c>
      <c r="R77">
        <v>39.164999999999999</v>
      </c>
      <c r="S77">
        <v>26.390910000000002</v>
      </c>
      <c r="T77">
        <v>0</v>
      </c>
      <c r="U77">
        <v>418.77</v>
      </c>
      <c r="V77">
        <v>20.731850000000001</v>
      </c>
      <c r="W77">
        <v>34.799309999999998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32.957704</v>
      </c>
      <c r="AF77">
        <v>35.496000000000002</v>
      </c>
      <c r="AG77">
        <v>42.3996</v>
      </c>
      <c r="AH77">
        <v>116.9545</v>
      </c>
      <c r="AI77">
        <v>0</v>
      </c>
      <c r="AJ77">
        <v>0</v>
      </c>
      <c r="AK77">
        <v>52.917299999999997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1.9215</v>
      </c>
      <c r="AQ77">
        <v>47.375999999999998</v>
      </c>
      <c r="AR77">
        <v>35.328000000000003</v>
      </c>
      <c r="AS77">
        <v>30.939599999999999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3311.7895440000007</v>
      </c>
    </row>
    <row r="78" spans="1:117">
      <c r="A78" t="s">
        <v>120</v>
      </c>
      <c r="B78">
        <v>0</v>
      </c>
      <c r="C78">
        <v>0</v>
      </c>
      <c r="D78">
        <v>42.734999999999999</v>
      </c>
      <c r="E78">
        <v>0</v>
      </c>
      <c r="F78">
        <v>0</v>
      </c>
      <c r="G78">
        <v>69.504000000000005</v>
      </c>
      <c r="H78">
        <v>0</v>
      </c>
      <c r="I78">
        <v>0</v>
      </c>
      <c r="J78">
        <v>87.68</v>
      </c>
      <c r="K78">
        <v>679.49316799999997</v>
      </c>
      <c r="L78">
        <v>653.15250000000003</v>
      </c>
      <c r="M78">
        <v>92</v>
      </c>
      <c r="N78">
        <v>56.7</v>
      </c>
      <c r="O78">
        <v>123.66562500000001</v>
      </c>
      <c r="P78">
        <v>139.3125</v>
      </c>
      <c r="Q78">
        <v>10.911809999999999</v>
      </c>
      <c r="R78">
        <v>39.164999999999999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32.957704</v>
      </c>
      <c r="AF78">
        <v>35.496000000000002</v>
      </c>
      <c r="AG78">
        <v>42.3996</v>
      </c>
      <c r="AH78">
        <v>116.9545</v>
      </c>
      <c r="AI78">
        <v>0</v>
      </c>
      <c r="AJ78">
        <v>0</v>
      </c>
      <c r="AK78">
        <v>52.917299999999997</v>
      </c>
      <c r="AL78">
        <v>25.564</v>
      </c>
      <c r="AM78">
        <v>15.804048</v>
      </c>
      <c r="AN78">
        <v>0.66954999999999998</v>
      </c>
      <c r="AO78">
        <v>0</v>
      </c>
      <c r="AP78">
        <v>1.9215</v>
      </c>
      <c r="AQ78">
        <v>47.375999999999998</v>
      </c>
      <c r="AR78">
        <v>35.328000000000003</v>
      </c>
      <c r="AS78">
        <v>30.939599999999999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3257.9773240000004</v>
      </c>
    </row>
    <row r="79" spans="1:117">
      <c r="A79" t="s">
        <v>121</v>
      </c>
      <c r="B79">
        <v>0</v>
      </c>
      <c r="C79">
        <v>0</v>
      </c>
      <c r="D79">
        <v>42.734999999999999</v>
      </c>
      <c r="E79">
        <v>0</v>
      </c>
      <c r="F79">
        <v>0</v>
      </c>
      <c r="G79">
        <v>69.504000000000005</v>
      </c>
      <c r="H79">
        <v>0</v>
      </c>
      <c r="I79">
        <v>0</v>
      </c>
      <c r="J79">
        <v>87.68</v>
      </c>
      <c r="K79">
        <v>679.49316799999997</v>
      </c>
      <c r="L79">
        <v>453.15249999999997</v>
      </c>
      <c r="M79">
        <v>92</v>
      </c>
      <c r="N79">
        <v>56.7</v>
      </c>
      <c r="O79">
        <v>123.66562500000001</v>
      </c>
      <c r="P79">
        <v>139.3125</v>
      </c>
      <c r="Q79">
        <v>10.911809999999999</v>
      </c>
      <c r="R79">
        <v>39.164999999999999</v>
      </c>
      <c r="S79">
        <v>26.390910000000002</v>
      </c>
      <c r="T79">
        <v>0</v>
      </c>
      <c r="U79">
        <v>418.77</v>
      </c>
      <c r="V79">
        <v>20.731850000000001</v>
      </c>
      <c r="W79">
        <v>34.799309999999998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32.957704</v>
      </c>
      <c r="AF79">
        <v>35.496000000000002</v>
      </c>
      <c r="AG79">
        <v>42.3996</v>
      </c>
      <c r="AH79">
        <v>93.563599999999994</v>
      </c>
      <c r="AI79">
        <v>0</v>
      </c>
      <c r="AJ79">
        <v>0</v>
      </c>
      <c r="AK79">
        <v>52.917299999999997</v>
      </c>
      <c r="AL79">
        <v>25.564</v>
      </c>
      <c r="AM79">
        <v>15.804048</v>
      </c>
      <c r="AN79">
        <v>0.66954999999999998</v>
      </c>
      <c r="AO79">
        <v>0</v>
      </c>
      <c r="AP79">
        <v>1.1529</v>
      </c>
      <c r="AQ79">
        <v>47.375999999999998</v>
      </c>
      <c r="AR79">
        <v>35.328000000000003</v>
      </c>
      <c r="AS79">
        <v>30.939599999999999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3033.8178240000007</v>
      </c>
    </row>
    <row r="80" spans="1:117">
      <c r="A80" t="s">
        <v>122</v>
      </c>
      <c r="B80">
        <v>0</v>
      </c>
      <c r="C80">
        <v>0</v>
      </c>
      <c r="D80">
        <v>42.734999999999999</v>
      </c>
      <c r="E80">
        <v>0</v>
      </c>
      <c r="F80">
        <v>0</v>
      </c>
      <c r="G80">
        <v>69.504000000000005</v>
      </c>
      <c r="H80">
        <v>0</v>
      </c>
      <c r="I80">
        <v>0</v>
      </c>
      <c r="J80">
        <v>87.68</v>
      </c>
      <c r="K80">
        <v>679.49316799999997</v>
      </c>
      <c r="L80">
        <v>453.15249999999997</v>
      </c>
      <c r="M80">
        <v>92</v>
      </c>
      <c r="N80">
        <v>56.7</v>
      </c>
      <c r="O80">
        <v>123.66562500000001</v>
      </c>
      <c r="P80">
        <v>139.3125</v>
      </c>
      <c r="Q80">
        <v>10.911809999999999</v>
      </c>
      <c r="R80">
        <v>39.164999999999999</v>
      </c>
      <c r="S80">
        <v>26.390910000000002</v>
      </c>
      <c r="T80">
        <v>0</v>
      </c>
      <c r="U80">
        <v>418.77</v>
      </c>
      <c r="V80">
        <v>20.731850000000001</v>
      </c>
      <c r="W80">
        <v>34.799309999999998</v>
      </c>
      <c r="X80">
        <v>147.515625</v>
      </c>
      <c r="Y80">
        <v>0</v>
      </c>
      <c r="Z80">
        <v>6.5208000000000004</v>
      </c>
      <c r="AA80">
        <v>42.14808</v>
      </c>
      <c r="AB80">
        <v>26.34008</v>
      </c>
      <c r="AC80">
        <v>19.35568</v>
      </c>
      <c r="AD80">
        <v>27.408107999999999</v>
      </c>
      <c r="AE80">
        <v>32.957704</v>
      </c>
      <c r="AF80">
        <v>17.748000000000001</v>
      </c>
      <c r="AG80">
        <v>42.3996</v>
      </c>
      <c r="AH80">
        <v>93.563599999999994</v>
      </c>
      <c r="AI80">
        <v>0</v>
      </c>
      <c r="AJ80">
        <v>0</v>
      </c>
      <c r="AK80">
        <v>52.917299999999997</v>
      </c>
      <c r="AL80">
        <v>25.564</v>
      </c>
      <c r="AM80">
        <v>15.804048</v>
      </c>
      <c r="AN80">
        <v>0.66954999999999998</v>
      </c>
      <c r="AO80">
        <v>0</v>
      </c>
      <c r="AP80">
        <v>1.1529</v>
      </c>
      <c r="AQ80">
        <v>47.375999999999998</v>
      </c>
      <c r="AR80">
        <v>35.328000000000003</v>
      </c>
      <c r="AS80">
        <v>30.939599999999999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2980.7221480000007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69.504000000000005</v>
      </c>
      <c r="H81">
        <v>0</v>
      </c>
      <c r="I81">
        <v>0</v>
      </c>
      <c r="J81">
        <v>87.68</v>
      </c>
      <c r="K81">
        <v>679.49316799999997</v>
      </c>
      <c r="L81">
        <v>591.07249999999999</v>
      </c>
      <c r="M81">
        <v>92</v>
      </c>
      <c r="N81">
        <v>56.7</v>
      </c>
      <c r="O81">
        <v>123.66562500000001</v>
      </c>
      <c r="P81">
        <v>139.3125</v>
      </c>
      <c r="Q81">
        <v>10.911809999999999</v>
      </c>
      <c r="R81">
        <v>39.164999999999999</v>
      </c>
      <c r="S81">
        <v>26.390910000000002</v>
      </c>
      <c r="T81">
        <v>0</v>
      </c>
      <c r="U81">
        <v>418.77</v>
      </c>
      <c r="V81">
        <v>20.731850000000001</v>
      </c>
      <c r="W81">
        <v>34.799309999999998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19.35568</v>
      </c>
      <c r="AD81">
        <v>27.408107999999999</v>
      </c>
      <c r="AE81">
        <v>32.957704</v>
      </c>
      <c r="AF81">
        <v>17.748000000000001</v>
      </c>
      <c r="AG81">
        <v>42.3996</v>
      </c>
      <c r="AH81">
        <v>60.607999999999997</v>
      </c>
      <c r="AI81">
        <v>0</v>
      </c>
      <c r="AJ81">
        <v>0</v>
      </c>
      <c r="AK81">
        <v>52.917299999999997</v>
      </c>
      <c r="AL81">
        <v>25.564</v>
      </c>
      <c r="AM81">
        <v>15.804048</v>
      </c>
      <c r="AN81">
        <v>0.66954999999999998</v>
      </c>
      <c r="AO81">
        <v>0</v>
      </c>
      <c r="AP81">
        <v>1.1529</v>
      </c>
      <c r="AQ81">
        <v>47.375999999999998</v>
      </c>
      <c r="AR81">
        <v>35.328000000000003</v>
      </c>
      <c r="AS81">
        <v>30.939599999999999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3085.686548000001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69.504000000000005</v>
      </c>
      <c r="H82">
        <v>0</v>
      </c>
      <c r="I82">
        <v>0</v>
      </c>
      <c r="J82">
        <v>87.68</v>
      </c>
      <c r="K82">
        <v>679.49316799999997</v>
      </c>
      <c r="L82">
        <v>653.15250000000003</v>
      </c>
      <c r="M82">
        <v>92</v>
      </c>
      <c r="N82">
        <v>56.7</v>
      </c>
      <c r="O82">
        <v>123.66562500000001</v>
      </c>
      <c r="P82">
        <v>139.3125</v>
      </c>
      <c r="Q82">
        <v>10.911809999999999</v>
      </c>
      <c r="R82">
        <v>39.164999999999999</v>
      </c>
      <c r="S82">
        <v>26.390910000000002</v>
      </c>
      <c r="T82">
        <v>0</v>
      </c>
      <c r="U82">
        <v>418.77</v>
      </c>
      <c r="V82">
        <v>20.731850000000001</v>
      </c>
      <c r="W82">
        <v>34.799309999999998</v>
      </c>
      <c r="X82">
        <v>147.515625</v>
      </c>
      <c r="Y82">
        <v>0</v>
      </c>
      <c r="Z82">
        <v>6.5208000000000004</v>
      </c>
      <c r="AA82">
        <v>42.14808</v>
      </c>
      <c r="AB82">
        <v>26.34008</v>
      </c>
      <c r="AC82">
        <v>19.35568</v>
      </c>
      <c r="AD82">
        <v>18.229800000000001</v>
      </c>
      <c r="AE82">
        <v>32.957704</v>
      </c>
      <c r="AF82">
        <v>17.748000000000001</v>
      </c>
      <c r="AG82">
        <v>42.3996</v>
      </c>
      <c r="AH82">
        <v>46.781799999999997</v>
      </c>
      <c r="AI82">
        <v>0</v>
      </c>
      <c r="AJ82">
        <v>0</v>
      </c>
      <c r="AK82">
        <v>52.917299999999997</v>
      </c>
      <c r="AL82">
        <v>25.564</v>
      </c>
      <c r="AM82">
        <v>15.804048</v>
      </c>
      <c r="AN82">
        <v>0.66954999999999998</v>
      </c>
      <c r="AO82">
        <v>0</v>
      </c>
      <c r="AP82">
        <v>1.1529</v>
      </c>
      <c r="AQ82">
        <v>47.375999999999998</v>
      </c>
      <c r="AR82">
        <v>35.328000000000003</v>
      </c>
      <c r="AS82">
        <v>30.939599999999999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3124.762040000001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69.504000000000005</v>
      </c>
      <c r="H83">
        <v>0</v>
      </c>
      <c r="I83">
        <v>0</v>
      </c>
      <c r="J83">
        <v>87.68</v>
      </c>
      <c r="K83">
        <v>679.49316799999997</v>
      </c>
      <c r="L83">
        <v>653.15250000000003</v>
      </c>
      <c r="M83">
        <v>92</v>
      </c>
      <c r="N83">
        <v>56.7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34.799309999999998</v>
      </c>
      <c r="X83">
        <v>147.515625</v>
      </c>
      <c r="Y83">
        <v>0</v>
      </c>
      <c r="Z83">
        <v>6.5208000000000004</v>
      </c>
      <c r="AA83">
        <v>42.14808</v>
      </c>
      <c r="AB83">
        <v>26.34008</v>
      </c>
      <c r="AC83">
        <v>19.35568</v>
      </c>
      <c r="AD83">
        <v>9.1149000000000004</v>
      </c>
      <c r="AE83">
        <v>16.478852</v>
      </c>
      <c r="AF83">
        <v>17.748000000000001</v>
      </c>
      <c r="AG83">
        <v>42.3996</v>
      </c>
      <c r="AH83">
        <v>23.390899999999998</v>
      </c>
      <c r="AI83">
        <v>0</v>
      </c>
      <c r="AJ83">
        <v>0</v>
      </c>
      <c r="AK83">
        <v>52.917299999999997</v>
      </c>
      <c r="AL83">
        <v>25.564</v>
      </c>
      <c r="AM83">
        <v>15.804048</v>
      </c>
      <c r="AN83">
        <v>0.66954999999999998</v>
      </c>
      <c r="AO83">
        <v>0</v>
      </c>
      <c r="AP83">
        <v>1.1529</v>
      </c>
      <c r="AQ83">
        <v>47.375999999999998</v>
      </c>
      <c r="AR83">
        <v>35.328000000000003</v>
      </c>
      <c r="AS83">
        <v>30.939599999999999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3079.0045840000007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69.504000000000005</v>
      </c>
      <c r="H84">
        <v>0</v>
      </c>
      <c r="I84">
        <v>0</v>
      </c>
      <c r="J84">
        <v>87.68</v>
      </c>
      <c r="K84">
        <v>679.49316799999997</v>
      </c>
      <c r="L84">
        <v>653.15250000000003</v>
      </c>
      <c r="M84">
        <v>92</v>
      </c>
      <c r="N84">
        <v>56.7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34.799309999999998</v>
      </c>
      <c r="X84">
        <v>147.515625</v>
      </c>
      <c r="Y84">
        <v>0</v>
      </c>
      <c r="Z84">
        <v>6.5208000000000004</v>
      </c>
      <c r="AA84">
        <v>28.09872</v>
      </c>
      <c r="AB84">
        <v>26.34008</v>
      </c>
      <c r="AC84">
        <v>19.35568</v>
      </c>
      <c r="AD84">
        <v>0</v>
      </c>
      <c r="AE84">
        <v>16.478852</v>
      </c>
      <c r="AF84">
        <v>17.748000000000001</v>
      </c>
      <c r="AG84">
        <v>42.3996</v>
      </c>
      <c r="AH84">
        <v>0</v>
      </c>
      <c r="AI84">
        <v>0</v>
      </c>
      <c r="AJ84">
        <v>0</v>
      </c>
      <c r="AK84">
        <v>52.917299999999997</v>
      </c>
      <c r="AL84">
        <v>25.564</v>
      </c>
      <c r="AM84">
        <v>15.804048</v>
      </c>
      <c r="AN84">
        <v>0.66954999999999998</v>
      </c>
      <c r="AO84">
        <v>0</v>
      </c>
      <c r="AP84">
        <v>1.1529</v>
      </c>
      <c r="AQ84">
        <v>47.375999999999998</v>
      </c>
      <c r="AR84">
        <v>35.328000000000003</v>
      </c>
      <c r="AS84">
        <v>30.939599999999999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3032.4494240000008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69.504000000000005</v>
      </c>
      <c r="H85">
        <v>0</v>
      </c>
      <c r="I85">
        <v>0</v>
      </c>
      <c r="J85">
        <v>87.68</v>
      </c>
      <c r="K85">
        <v>679.49316799999997</v>
      </c>
      <c r="L85">
        <v>653.15250000000003</v>
      </c>
      <c r="M85">
        <v>92</v>
      </c>
      <c r="N85">
        <v>56.7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34.799309999999998</v>
      </c>
      <c r="X85">
        <v>147.515625</v>
      </c>
      <c r="Y85">
        <v>0</v>
      </c>
      <c r="Z85">
        <v>13.041600000000001</v>
      </c>
      <c r="AA85">
        <v>28.09872</v>
      </c>
      <c r="AB85">
        <v>26.34008</v>
      </c>
      <c r="AC85">
        <v>9.6778399999999998</v>
      </c>
      <c r="AD85">
        <v>0</v>
      </c>
      <c r="AE85">
        <v>16.478852</v>
      </c>
      <c r="AF85">
        <v>17.748000000000001</v>
      </c>
      <c r="AG85">
        <v>42.3996</v>
      </c>
      <c r="AH85">
        <v>0</v>
      </c>
      <c r="AI85">
        <v>0</v>
      </c>
      <c r="AJ85">
        <v>0</v>
      </c>
      <c r="AK85">
        <v>52.917299999999997</v>
      </c>
      <c r="AL85">
        <v>25.564</v>
      </c>
      <c r="AM85">
        <v>15.804048</v>
      </c>
      <c r="AN85">
        <v>0.66954999999999998</v>
      </c>
      <c r="AO85">
        <v>0</v>
      </c>
      <c r="AP85">
        <v>1.1529</v>
      </c>
      <c r="AQ85">
        <v>47.375999999999998</v>
      </c>
      <c r="AR85">
        <v>35.328000000000003</v>
      </c>
      <c r="AS85">
        <v>30.939599999999999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3029.2923840000008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69.504000000000005</v>
      </c>
      <c r="H86">
        <v>0</v>
      </c>
      <c r="I86">
        <v>0</v>
      </c>
      <c r="J86">
        <v>87.68</v>
      </c>
      <c r="K86">
        <v>679.49316799999997</v>
      </c>
      <c r="L86">
        <v>653.15250000000003</v>
      </c>
      <c r="M86">
        <v>92</v>
      </c>
      <c r="N86">
        <v>56.7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34.799309999999998</v>
      </c>
      <c r="X86">
        <v>147.515625</v>
      </c>
      <c r="Y86">
        <v>0</v>
      </c>
      <c r="Z86">
        <v>13.041600000000001</v>
      </c>
      <c r="AA86">
        <v>28.09872</v>
      </c>
      <c r="AB86">
        <v>26.34008</v>
      </c>
      <c r="AC86">
        <v>9.6778399999999998</v>
      </c>
      <c r="AD86">
        <v>0</v>
      </c>
      <c r="AE86">
        <v>16.478852</v>
      </c>
      <c r="AF86">
        <v>17.748000000000001</v>
      </c>
      <c r="AG86">
        <v>42.3996</v>
      </c>
      <c r="AH86">
        <v>0</v>
      </c>
      <c r="AI86">
        <v>0</v>
      </c>
      <c r="AJ86">
        <v>0</v>
      </c>
      <c r="AK86">
        <v>52.917299999999997</v>
      </c>
      <c r="AL86">
        <v>25.564</v>
      </c>
      <c r="AM86">
        <v>15.804048</v>
      </c>
      <c r="AN86">
        <v>0.66954999999999998</v>
      </c>
      <c r="AO86">
        <v>0</v>
      </c>
      <c r="AP86">
        <v>1.1529</v>
      </c>
      <c r="AQ86">
        <v>35.531999999999996</v>
      </c>
      <c r="AR86">
        <v>35.328000000000003</v>
      </c>
      <c r="AS86">
        <v>30.939599999999999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3017.4483840000007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69.504000000000005</v>
      </c>
      <c r="H87">
        <v>0</v>
      </c>
      <c r="I87">
        <v>0</v>
      </c>
      <c r="J87">
        <v>87.68</v>
      </c>
      <c r="K87">
        <v>679.49316799999997</v>
      </c>
      <c r="L87">
        <v>653.15250000000003</v>
      </c>
      <c r="M87">
        <v>92</v>
      </c>
      <c r="N87">
        <v>56.7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34.799309999999998</v>
      </c>
      <c r="X87">
        <v>147.515625</v>
      </c>
      <c r="Y87">
        <v>0</v>
      </c>
      <c r="Z87">
        <v>13.041600000000001</v>
      </c>
      <c r="AA87">
        <v>14.04936</v>
      </c>
      <c r="AB87">
        <v>26.34008</v>
      </c>
      <c r="AC87">
        <v>9.6778399999999998</v>
      </c>
      <c r="AD87">
        <v>0</v>
      </c>
      <c r="AE87">
        <v>16.478852</v>
      </c>
      <c r="AF87">
        <v>17.748000000000001</v>
      </c>
      <c r="AG87">
        <v>42.3996</v>
      </c>
      <c r="AH87">
        <v>0</v>
      </c>
      <c r="AI87">
        <v>0</v>
      </c>
      <c r="AJ87">
        <v>0</v>
      </c>
      <c r="AK87">
        <v>52.917299999999997</v>
      </c>
      <c r="AL87">
        <v>25.564</v>
      </c>
      <c r="AM87">
        <v>15.804048</v>
      </c>
      <c r="AN87">
        <v>0.66954999999999998</v>
      </c>
      <c r="AO87">
        <v>0</v>
      </c>
      <c r="AP87">
        <v>1.1529</v>
      </c>
      <c r="AQ87">
        <v>35.531999999999996</v>
      </c>
      <c r="AR87">
        <v>35.328000000000003</v>
      </c>
      <c r="AS87">
        <v>30.939599999999999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3003.3990240000007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69.504000000000005</v>
      </c>
      <c r="H88">
        <v>0</v>
      </c>
      <c r="I88">
        <v>0</v>
      </c>
      <c r="J88">
        <v>87.68</v>
      </c>
      <c r="K88">
        <v>679.49316799999997</v>
      </c>
      <c r="L88">
        <v>653.15250000000003</v>
      </c>
      <c r="M88">
        <v>92</v>
      </c>
      <c r="N88">
        <v>56.7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34.799309999999998</v>
      </c>
      <c r="X88">
        <v>147.515625</v>
      </c>
      <c r="Y88">
        <v>0</v>
      </c>
      <c r="Z88">
        <v>13.041600000000001</v>
      </c>
      <c r="AA88">
        <v>14.04936</v>
      </c>
      <c r="AB88">
        <v>13.17004</v>
      </c>
      <c r="AC88">
        <v>9.6778399999999998</v>
      </c>
      <c r="AD88">
        <v>0</v>
      </c>
      <c r="AE88">
        <v>16.478852</v>
      </c>
      <c r="AF88">
        <v>17.748000000000001</v>
      </c>
      <c r="AG88">
        <v>42.3996</v>
      </c>
      <c r="AH88">
        <v>0</v>
      </c>
      <c r="AI88">
        <v>0</v>
      </c>
      <c r="AJ88">
        <v>0</v>
      </c>
      <c r="AK88">
        <v>52.917299999999997</v>
      </c>
      <c r="AL88">
        <v>25.564</v>
      </c>
      <c r="AM88">
        <v>15.804048</v>
      </c>
      <c r="AN88">
        <v>0.66954999999999998</v>
      </c>
      <c r="AO88">
        <v>0</v>
      </c>
      <c r="AP88">
        <v>1.1529</v>
      </c>
      <c r="AQ88">
        <v>23.687999999999999</v>
      </c>
      <c r="AR88">
        <v>35.328000000000003</v>
      </c>
      <c r="AS88">
        <v>30.939599999999999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2978.3849840000007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69.504000000000005</v>
      </c>
      <c r="H89">
        <v>0</v>
      </c>
      <c r="I89">
        <v>0</v>
      </c>
      <c r="J89">
        <v>87.68</v>
      </c>
      <c r="K89">
        <v>679.49316799999997</v>
      </c>
      <c r="L89">
        <v>653.15250000000003</v>
      </c>
      <c r="M89">
        <v>92</v>
      </c>
      <c r="N89">
        <v>56.7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34.799309999999998</v>
      </c>
      <c r="X89">
        <v>147.515625</v>
      </c>
      <c r="Y89">
        <v>0</v>
      </c>
      <c r="Z89">
        <v>13.041600000000001</v>
      </c>
      <c r="AA89">
        <v>14.04936</v>
      </c>
      <c r="AB89">
        <v>13.17004</v>
      </c>
      <c r="AC89">
        <v>9.6778399999999998</v>
      </c>
      <c r="AD89">
        <v>0</v>
      </c>
      <c r="AE89">
        <v>16.478852</v>
      </c>
      <c r="AF89">
        <v>17.748000000000001</v>
      </c>
      <c r="AG89">
        <v>42.3996</v>
      </c>
      <c r="AH89">
        <v>0</v>
      </c>
      <c r="AI89">
        <v>0</v>
      </c>
      <c r="AJ89">
        <v>0</v>
      </c>
      <c r="AK89">
        <v>52.917299999999997</v>
      </c>
      <c r="AL89">
        <v>25.564</v>
      </c>
      <c r="AM89">
        <v>15.804048</v>
      </c>
      <c r="AN89">
        <v>0.66954999999999998</v>
      </c>
      <c r="AO89">
        <v>0</v>
      </c>
      <c r="AP89">
        <v>0.51239999999999997</v>
      </c>
      <c r="AQ89">
        <v>23.687999999999999</v>
      </c>
      <c r="AR89">
        <v>35.328000000000003</v>
      </c>
      <c r="AS89">
        <v>30.939599999999999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2977.7444840000007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69.504000000000005</v>
      </c>
      <c r="H90">
        <v>0</v>
      </c>
      <c r="I90">
        <v>0</v>
      </c>
      <c r="J90">
        <v>87.68</v>
      </c>
      <c r="K90">
        <v>679.49316799999997</v>
      </c>
      <c r="L90">
        <v>653.15250000000003</v>
      </c>
      <c r="M90">
        <v>92</v>
      </c>
      <c r="N90">
        <v>56.7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34.799309999999998</v>
      </c>
      <c r="X90">
        <v>147.515625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17.748000000000001</v>
      </c>
      <c r="AG90">
        <v>42.3996</v>
      </c>
      <c r="AH90">
        <v>0</v>
      </c>
      <c r="AI90">
        <v>0</v>
      </c>
      <c r="AJ90">
        <v>0</v>
      </c>
      <c r="AK90">
        <v>52.917299999999997</v>
      </c>
      <c r="AL90">
        <v>25.564</v>
      </c>
      <c r="AM90">
        <v>15.804048</v>
      </c>
      <c r="AN90">
        <v>0.66954999999999998</v>
      </c>
      <c r="AO90">
        <v>0</v>
      </c>
      <c r="AP90">
        <v>0.51239999999999997</v>
      </c>
      <c r="AQ90">
        <v>22.931999999999999</v>
      </c>
      <c r="AR90">
        <v>35.328000000000003</v>
      </c>
      <c r="AS90">
        <v>30.939599999999999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2962.9391240000004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69.504000000000005</v>
      </c>
      <c r="H91">
        <v>0</v>
      </c>
      <c r="I91">
        <v>0</v>
      </c>
      <c r="J91">
        <v>87.68</v>
      </c>
      <c r="K91">
        <v>679.49316799999997</v>
      </c>
      <c r="L91">
        <v>653.15250000000003</v>
      </c>
      <c r="M91">
        <v>92</v>
      </c>
      <c r="N91">
        <v>57.96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147.515625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0</v>
      </c>
      <c r="AF91">
        <v>17.748000000000001</v>
      </c>
      <c r="AG91">
        <v>42.3996</v>
      </c>
      <c r="AH91">
        <v>0</v>
      </c>
      <c r="AI91">
        <v>0</v>
      </c>
      <c r="AJ91">
        <v>0</v>
      </c>
      <c r="AK91">
        <v>52.917299999999997</v>
      </c>
      <c r="AL91">
        <v>25.564</v>
      </c>
      <c r="AM91">
        <v>15.804048</v>
      </c>
      <c r="AN91">
        <v>0.66954999999999998</v>
      </c>
      <c r="AO91">
        <v>0</v>
      </c>
      <c r="AP91">
        <v>0.51239999999999997</v>
      </c>
      <c r="AQ91">
        <v>22.68</v>
      </c>
      <c r="AR91">
        <v>35.328000000000003</v>
      </c>
      <c r="AS91">
        <v>30.939599999999999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2947.4682720000005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69.504000000000005</v>
      </c>
      <c r="H92">
        <v>0</v>
      </c>
      <c r="I92">
        <v>0</v>
      </c>
      <c r="J92">
        <v>87.68</v>
      </c>
      <c r="K92">
        <v>679.49316799999997</v>
      </c>
      <c r="L92">
        <v>653.15250000000003</v>
      </c>
      <c r="M92">
        <v>92</v>
      </c>
      <c r="N92">
        <v>57.96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147.515625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0</v>
      </c>
      <c r="AF92">
        <v>17.748000000000001</v>
      </c>
      <c r="AG92">
        <v>42.3996</v>
      </c>
      <c r="AH92">
        <v>0</v>
      </c>
      <c r="AI92">
        <v>0</v>
      </c>
      <c r="AJ92">
        <v>0</v>
      </c>
      <c r="AK92">
        <v>52.917299999999997</v>
      </c>
      <c r="AL92">
        <v>25.564</v>
      </c>
      <c r="AM92">
        <v>15.804048</v>
      </c>
      <c r="AN92">
        <v>0.66954999999999998</v>
      </c>
      <c r="AO92">
        <v>0</v>
      </c>
      <c r="AP92">
        <v>0.51239999999999997</v>
      </c>
      <c r="AQ92">
        <v>22.68</v>
      </c>
      <c r="AR92">
        <v>35.328000000000003</v>
      </c>
      <c r="AS92">
        <v>30.939599999999999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2947.4682720000005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69.504000000000005</v>
      </c>
      <c r="H93">
        <v>0</v>
      </c>
      <c r="I93">
        <v>0</v>
      </c>
      <c r="J93">
        <v>87.68</v>
      </c>
      <c r="K93">
        <v>679.49316799999997</v>
      </c>
      <c r="L93">
        <v>653.15250000000003</v>
      </c>
      <c r="M93">
        <v>92</v>
      </c>
      <c r="N93">
        <v>57.96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147.515625</v>
      </c>
      <c r="Y93">
        <v>0</v>
      </c>
      <c r="Z93">
        <v>13.041600000000001</v>
      </c>
      <c r="AA93">
        <v>0</v>
      </c>
      <c r="AB93">
        <v>13.17004</v>
      </c>
      <c r="AC93">
        <v>9.6778399999999998</v>
      </c>
      <c r="AD93">
        <v>0</v>
      </c>
      <c r="AE93">
        <v>0</v>
      </c>
      <c r="AF93">
        <v>17.748000000000001</v>
      </c>
      <c r="AG93">
        <v>42.3996</v>
      </c>
      <c r="AH93">
        <v>0</v>
      </c>
      <c r="AI93">
        <v>0</v>
      </c>
      <c r="AJ93">
        <v>0</v>
      </c>
      <c r="AK93">
        <v>52.917299999999997</v>
      </c>
      <c r="AL93">
        <v>25.564</v>
      </c>
      <c r="AM93">
        <v>15.804048</v>
      </c>
      <c r="AN93">
        <v>0.66954999999999998</v>
      </c>
      <c r="AO93">
        <v>0</v>
      </c>
      <c r="AP93">
        <v>0.51239999999999997</v>
      </c>
      <c r="AQ93">
        <v>22.68</v>
      </c>
      <c r="AR93">
        <v>35.328000000000003</v>
      </c>
      <c r="AS93">
        <v>28.249199999999998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2944.7778720000006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69.504000000000005</v>
      </c>
      <c r="H94">
        <v>0</v>
      </c>
      <c r="I94">
        <v>0</v>
      </c>
      <c r="J94">
        <v>87.68</v>
      </c>
      <c r="K94">
        <v>679.49316799999997</v>
      </c>
      <c r="L94">
        <v>653.15250000000003</v>
      </c>
      <c r="M94">
        <v>92</v>
      </c>
      <c r="N94">
        <v>57.96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147.515625</v>
      </c>
      <c r="Y94">
        <v>0</v>
      </c>
      <c r="Z94">
        <v>13.041600000000001</v>
      </c>
      <c r="AA94">
        <v>0</v>
      </c>
      <c r="AB94">
        <v>13.17004</v>
      </c>
      <c r="AC94">
        <v>9.6778399999999998</v>
      </c>
      <c r="AD94">
        <v>0</v>
      </c>
      <c r="AE94">
        <v>0</v>
      </c>
      <c r="AF94">
        <v>17.748000000000001</v>
      </c>
      <c r="AG94">
        <v>42.3996</v>
      </c>
      <c r="AH94">
        <v>0</v>
      </c>
      <c r="AI94">
        <v>0</v>
      </c>
      <c r="AJ94">
        <v>0</v>
      </c>
      <c r="AK94">
        <v>52.917299999999997</v>
      </c>
      <c r="AL94">
        <v>25.564</v>
      </c>
      <c r="AM94">
        <v>15.804048</v>
      </c>
      <c r="AN94">
        <v>0.66954999999999998</v>
      </c>
      <c r="AO94">
        <v>0</v>
      </c>
      <c r="AP94">
        <v>0.51239999999999997</v>
      </c>
      <c r="AQ94">
        <v>33.264000000000003</v>
      </c>
      <c r="AR94">
        <v>35.328000000000003</v>
      </c>
      <c r="AS94">
        <v>28.249199999999998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2955.3618720000009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69.504000000000005</v>
      </c>
      <c r="H95">
        <v>0</v>
      </c>
      <c r="I95">
        <v>0</v>
      </c>
      <c r="J95">
        <v>87.68</v>
      </c>
      <c r="K95">
        <v>679.49316799999997</v>
      </c>
      <c r="L95">
        <v>653.15250000000003</v>
      </c>
      <c r="M95">
        <v>92</v>
      </c>
      <c r="N95">
        <v>57.96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34.799309999999998</v>
      </c>
      <c r="X95">
        <v>147.515625</v>
      </c>
      <c r="Y95">
        <v>0</v>
      </c>
      <c r="Z95">
        <v>19.5624</v>
      </c>
      <c r="AA95">
        <v>0</v>
      </c>
      <c r="AB95">
        <v>13.17004</v>
      </c>
      <c r="AC95">
        <v>9.6778399999999998</v>
      </c>
      <c r="AD95">
        <v>0</v>
      </c>
      <c r="AE95">
        <v>0</v>
      </c>
      <c r="AF95">
        <v>17.748000000000001</v>
      </c>
      <c r="AG95">
        <v>42.3996</v>
      </c>
      <c r="AH95">
        <v>0</v>
      </c>
      <c r="AI95">
        <v>0</v>
      </c>
      <c r="AJ95">
        <v>0</v>
      </c>
      <c r="AK95">
        <v>52.917299999999997</v>
      </c>
      <c r="AL95">
        <v>25.564</v>
      </c>
      <c r="AM95">
        <v>15.804048</v>
      </c>
      <c r="AN95">
        <v>0.66954999999999998</v>
      </c>
      <c r="AO95">
        <v>0</v>
      </c>
      <c r="AP95">
        <v>0.51239999999999997</v>
      </c>
      <c r="AQ95">
        <v>35.531999999999996</v>
      </c>
      <c r="AR95">
        <v>35.328000000000003</v>
      </c>
      <c r="AS95">
        <v>29.5944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2965.4958720000004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69.504000000000005</v>
      </c>
      <c r="H96">
        <v>0</v>
      </c>
      <c r="I96">
        <v>0</v>
      </c>
      <c r="J96">
        <v>87.68</v>
      </c>
      <c r="K96">
        <v>679.49316799999997</v>
      </c>
      <c r="L96">
        <v>653.15250000000003</v>
      </c>
      <c r="M96">
        <v>92</v>
      </c>
      <c r="N96">
        <v>57.96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34.799309999999998</v>
      </c>
      <c r="X96">
        <v>147.515625</v>
      </c>
      <c r="Y96">
        <v>0</v>
      </c>
      <c r="Z96">
        <v>19.5624</v>
      </c>
      <c r="AA96">
        <v>0</v>
      </c>
      <c r="AB96">
        <v>13.17004</v>
      </c>
      <c r="AC96">
        <v>9.6778399999999998</v>
      </c>
      <c r="AD96">
        <v>0</v>
      </c>
      <c r="AE96">
        <v>0</v>
      </c>
      <c r="AF96">
        <v>17.748000000000001</v>
      </c>
      <c r="AG96">
        <v>42.3996</v>
      </c>
      <c r="AH96">
        <v>0</v>
      </c>
      <c r="AI96">
        <v>0</v>
      </c>
      <c r="AJ96">
        <v>0</v>
      </c>
      <c r="AK96">
        <v>52.917299999999997</v>
      </c>
      <c r="AL96">
        <v>25.564</v>
      </c>
      <c r="AM96">
        <v>15.804048</v>
      </c>
      <c r="AN96">
        <v>0.66954999999999998</v>
      </c>
      <c r="AO96">
        <v>0</v>
      </c>
      <c r="AP96">
        <v>0.51239999999999997</v>
      </c>
      <c r="AQ96">
        <v>35.531999999999996</v>
      </c>
      <c r="AR96">
        <v>35.328000000000003</v>
      </c>
      <c r="AS96">
        <v>29.5944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2965.4958720000004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69.504000000000005</v>
      </c>
      <c r="H97">
        <v>0</v>
      </c>
      <c r="I97">
        <v>0</v>
      </c>
      <c r="J97">
        <v>87.68</v>
      </c>
      <c r="K97">
        <v>679.49316799999997</v>
      </c>
      <c r="L97">
        <v>653.15250000000003</v>
      </c>
      <c r="M97">
        <v>92</v>
      </c>
      <c r="N97">
        <v>57.96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34.799309999999998</v>
      </c>
      <c r="X97">
        <v>147.515625</v>
      </c>
      <c r="Y97">
        <v>0</v>
      </c>
      <c r="Z97">
        <v>19.5624</v>
      </c>
      <c r="AA97">
        <v>0</v>
      </c>
      <c r="AB97">
        <v>13.17004</v>
      </c>
      <c r="AC97">
        <v>9.6778399999999998</v>
      </c>
      <c r="AD97">
        <v>0</v>
      </c>
      <c r="AE97">
        <v>0</v>
      </c>
      <c r="AF97">
        <v>8.8740000000000006</v>
      </c>
      <c r="AG97">
        <v>42.3996</v>
      </c>
      <c r="AH97">
        <v>0</v>
      </c>
      <c r="AI97">
        <v>0</v>
      </c>
      <c r="AJ97">
        <v>0</v>
      </c>
      <c r="AK97">
        <v>52.917299999999997</v>
      </c>
      <c r="AL97">
        <v>25.564</v>
      </c>
      <c r="AM97">
        <v>15.804048</v>
      </c>
      <c r="AN97">
        <v>0.66954999999999998</v>
      </c>
      <c r="AO97">
        <v>0</v>
      </c>
      <c r="AP97">
        <v>0</v>
      </c>
      <c r="AQ97">
        <v>22.68</v>
      </c>
      <c r="AR97">
        <v>35.328000000000003</v>
      </c>
      <c r="AS97">
        <v>29.5944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2943.2574719999998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69.504000000000005</v>
      </c>
      <c r="H98">
        <v>0</v>
      </c>
      <c r="I98">
        <v>0</v>
      </c>
      <c r="J98">
        <v>87.68</v>
      </c>
      <c r="K98">
        <v>679.49316799999997</v>
      </c>
      <c r="L98">
        <v>653.15250000000003</v>
      </c>
      <c r="M98">
        <v>92</v>
      </c>
      <c r="N98">
        <v>57.96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34.799309999999998</v>
      </c>
      <c r="X98">
        <v>147.515625</v>
      </c>
      <c r="Y98">
        <v>0</v>
      </c>
      <c r="Z98">
        <v>19.5624</v>
      </c>
      <c r="AA98">
        <v>0</v>
      </c>
      <c r="AB98">
        <v>13.17004</v>
      </c>
      <c r="AC98">
        <v>9.6778399999999998</v>
      </c>
      <c r="AD98">
        <v>0</v>
      </c>
      <c r="AE98">
        <v>0</v>
      </c>
      <c r="AF98">
        <v>8.8740000000000006</v>
      </c>
      <c r="AG98">
        <v>42.3996</v>
      </c>
      <c r="AH98">
        <v>0</v>
      </c>
      <c r="AI98">
        <v>0</v>
      </c>
      <c r="AJ98">
        <v>0</v>
      </c>
      <c r="AK98">
        <v>52.917299999999997</v>
      </c>
      <c r="AL98">
        <v>25.564</v>
      </c>
      <c r="AM98">
        <v>15.804048</v>
      </c>
      <c r="AN98">
        <v>0.66954999999999998</v>
      </c>
      <c r="AO98">
        <v>0</v>
      </c>
      <c r="AP98">
        <v>0</v>
      </c>
      <c r="AQ98">
        <v>11.34</v>
      </c>
      <c r="AR98">
        <v>35.328000000000003</v>
      </c>
      <c r="AS98">
        <v>29.5944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2931.9174720000001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1.0220700000000009</v>
      </c>
      <c r="E99">
        <f t="shared" si="2"/>
        <v>0</v>
      </c>
      <c r="F99">
        <f t="shared" si="2"/>
        <v>0</v>
      </c>
      <c r="G99">
        <f t="shared" si="2"/>
        <v>1.6680959999999982</v>
      </c>
      <c r="H99">
        <f t="shared" si="2"/>
        <v>0</v>
      </c>
      <c r="I99">
        <f t="shared" si="2"/>
        <v>0</v>
      </c>
      <c r="J99">
        <f t="shared" si="2"/>
        <v>2.1043200000000031</v>
      </c>
      <c r="K99">
        <f t="shared" si="2"/>
        <v>16.307836032000019</v>
      </c>
      <c r="L99">
        <f t="shared" si="2"/>
        <v>15.560139999999963</v>
      </c>
      <c r="M99">
        <f t="shared" si="2"/>
        <v>2.2080000000000002</v>
      </c>
      <c r="N99">
        <f t="shared" si="2"/>
        <v>1.7762849999999977</v>
      </c>
      <c r="O99">
        <f t="shared" si="2"/>
        <v>2.9679749999999947</v>
      </c>
      <c r="P99">
        <f t="shared" si="2"/>
        <v>3.2443124999999999</v>
      </c>
      <c r="Q99">
        <f t="shared" si="2"/>
        <v>0.26188343999999941</v>
      </c>
      <c r="R99">
        <f t="shared" si="2"/>
        <v>0.93524453399999863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0.90478205999999928</v>
      </c>
      <c r="X99">
        <f t="shared" si="2"/>
        <v>3.540375</v>
      </c>
      <c r="Y99">
        <f t="shared" si="2"/>
        <v>0</v>
      </c>
      <c r="Z99">
        <f t="shared" si="2"/>
        <v>0.31625880000000028</v>
      </c>
      <c r="AA99">
        <f t="shared" si="2"/>
        <v>0.40290019749999972</v>
      </c>
      <c r="AB99">
        <f t="shared" si="2"/>
        <v>0.42386067499999946</v>
      </c>
      <c r="AC99">
        <f t="shared" si="2"/>
        <v>0.27339897999999996</v>
      </c>
      <c r="AD99">
        <f t="shared" si="2"/>
        <v>0.13692759450000003</v>
      </c>
      <c r="AE99">
        <f t="shared" si="2"/>
        <v>0.4820064209999993</v>
      </c>
      <c r="AF99">
        <f t="shared" si="2"/>
        <v>0.34263500000000041</v>
      </c>
      <c r="AG99">
        <f t="shared" si="2"/>
        <v>1.017590400000002</v>
      </c>
      <c r="AH99">
        <f t="shared" si="2"/>
        <v>0.72918999999999989</v>
      </c>
      <c r="AI99">
        <f t="shared" si="2"/>
        <v>0</v>
      </c>
      <c r="AJ99">
        <f t="shared" si="2"/>
        <v>0</v>
      </c>
      <c r="AK99">
        <f t="shared" si="2"/>
        <v>1.2700152000000011</v>
      </c>
      <c r="AL99">
        <f t="shared" si="2"/>
        <v>0.77991116000000016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3.1480575000000011E-2</v>
      </c>
      <c r="AQ99">
        <f t="shared" si="2"/>
        <v>0.54589500000000013</v>
      </c>
      <c r="AR99">
        <f t="shared" si="2"/>
        <v>0.84676799999999941</v>
      </c>
      <c r="AS99">
        <f t="shared" si="2"/>
        <v>0.73528632000000038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72.892279681000062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595.12</v>
      </c>
      <c r="L3">
        <v>402</v>
      </c>
      <c r="M3">
        <v>91.094202999999993</v>
      </c>
      <c r="N3">
        <v>99.54</v>
      </c>
      <c r="O3">
        <v>123.66562500000001</v>
      </c>
      <c r="P3">
        <v>139.31</v>
      </c>
      <c r="Q3">
        <v>10.91</v>
      </c>
      <c r="R3">
        <v>37.486499999999999</v>
      </c>
      <c r="S3">
        <v>26.3901</v>
      </c>
      <c r="T3">
        <v>0</v>
      </c>
      <c r="U3">
        <v>418.77</v>
      </c>
      <c r="V3">
        <v>20.73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13.17004</v>
      </c>
      <c r="AC3">
        <v>9.6778399999999998</v>
      </c>
      <c r="AD3">
        <v>0</v>
      </c>
      <c r="AE3">
        <v>16.478852</v>
      </c>
      <c r="AF3">
        <v>8.8740000000000006</v>
      </c>
      <c r="AG3">
        <v>42.3996</v>
      </c>
      <c r="AH3">
        <v>0</v>
      </c>
      <c r="AI3">
        <v>0</v>
      </c>
      <c r="AJ3">
        <v>0</v>
      </c>
      <c r="AK3">
        <v>52.917299999999997</v>
      </c>
      <c r="AL3">
        <v>12.782</v>
      </c>
      <c r="AM3">
        <v>15.804048</v>
      </c>
      <c r="AN3">
        <v>0.66954999999999998</v>
      </c>
      <c r="AO3">
        <v>0</v>
      </c>
      <c r="AP3">
        <v>0</v>
      </c>
      <c r="AQ3">
        <v>0</v>
      </c>
      <c r="AR3">
        <v>13.247999999999999</v>
      </c>
      <c r="AS3">
        <v>32.553840000000001</v>
      </c>
      <c r="AT3">
        <v>19.999324999999999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2410.5471280000002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525.12</v>
      </c>
      <c r="L4">
        <v>392</v>
      </c>
      <c r="M4">
        <v>92</v>
      </c>
      <c r="N4">
        <v>99.54</v>
      </c>
      <c r="O4">
        <v>123.66562500000001</v>
      </c>
      <c r="P4">
        <v>139.31</v>
      </c>
      <c r="Q4">
        <v>10.91</v>
      </c>
      <c r="R4">
        <v>37.486499999999999</v>
      </c>
      <c r="S4">
        <v>26.3901</v>
      </c>
      <c r="T4">
        <v>0</v>
      </c>
      <c r="U4">
        <v>418.77</v>
      </c>
      <c r="V4">
        <v>20.73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13.17004</v>
      </c>
      <c r="AC4">
        <v>9.6778399999999998</v>
      </c>
      <c r="AD4">
        <v>0</v>
      </c>
      <c r="AE4">
        <v>16.478852</v>
      </c>
      <c r="AF4">
        <v>8.8740000000000006</v>
      </c>
      <c r="AG4">
        <v>42.3996</v>
      </c>
      <c r="AH4">
        <v>0</v>
      </c>
      <c r="AI4">
        <v>0</v>
      </c>
      <c r="AJ4">
        <v>0</v>
      </c>
      <c r="AK4">
        <v>52.917299999999997</v>
      </c>
      <c r="AL4">
        <v>26.725999999999999</v>
      </c>
      <c r="AM4">
        <v>15.804048</v>
      </c>
      <c r="AN4">
        <v>0.66954999999999998</v>
      </c>
      <c r="AO4">
        <v>0</v>
      </c>
      <c r="AP4">
        <v>5.8925999999999998</v>
      </c>
      <c r="AQ4">
        <v>0</v>
      </c>
      <c r="AR4">
        <v>34.223999999999997</v>
      </c>
      <c r="AS4">
        <v>32.553840000000001</v>
      </c>
      <c r="AT4">
        <v>19.022248000000001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2371.2884480000012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527.82000000000005</v>
      </c>
      <c r="L5">
        <v>444.42500000000001</v>
      </c>
      <c r="M5">
        <v>92</v>
      </c>
      <c r="N5">
        <v>99.54</v>
      </c>
      <c r="O5">
        <v>123.66562500000001</v>
      </c>
      <c r="P5">
        <v>139.31</v>
      </c>
      <c r="Q5">
        <v>10.91</v>
      </c>
      <c r="R5">
        <v>37.486499999999999</v>
      </c>
      <c r="S5">
        <v>26.3901</v>
      </c>
      <c r="T5">
        <v>0</v>
      </c>
      <c r="U5">
        <v>418.77</v>
      </c>
      <c r="V5">
        <v>20.73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13.17004</v>
      </c>
      <c r="AC5">
        <v>9.6778399999999998</v>
      </c>
      <c r="AD5">
        <v>0</v>
      </c>
      <c r="AE5">
        <v>16.478852</v>
      </c>
      <c r="AF5">
        <v>8.8740000000000006</v>
      </c>
      <c r="AG5">
        <v>42.3996</v>
      </c>
      <c r="AH5">
        <v>0</v>
      </c>
      <c r="AI5">
        <v>0</v>
      </c>
      <c r="AJ5">
        <v>0</v>
      </c>
      <c r="AK5">
        <v>52.917299999999997</v>
      </c>
      <c r="AL5">
        <v>79.376220000000004</v>
      </c>
      <c r="AM5">
        <v>15.804048</v>
      </c>
      <c r="AN5">
        <v>0.66954999999999998</v>
      </c>
      <c r="AO5">
        <v>0</v>
      </c>
      <c r="AP5">
        <v>5.8925999999999998</v>
      </c>
      <c r="AQ5">
        <v>0</v>
      </c>
      <c r="AR5">
        <v>34.223999999999997</v>
      </c>
      <c r="AS5">
        <v>32.553840000000001</v>
      </c>
      <c r="AT5">
        <v>17.55011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2477.5915300000011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575.12</v>
      </c>
      <c r="L6">
        <v>414.42500000000001</v>
      </c>
      <c r="M6">
        <v>92</v>
      </c>
      <c r="N6">
        <v>99.54</v>
      </c>
      <c r="O6">
        <v>123.66562500000001</v>
      </c>
      <c r="P6">
        <v>139.31</v>
      </c>
      <c r="Q6">
        <v>10.91</v>
      </c>
      <c r="R6">
        <v>37.486499999999999</v>
      </c>
      <c r="S6">
        <v>26.3901</v>
      </c>
      <c r="T6">
        <v>0</v>
      </c>
      <c r="U6">
        <v>418.77</v>
      </c>
      <c r="V6">
        <v>20.73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13.17004</v>
      </c>
      <c r="AC6">
        <v>9.6778399999999998</v>
      </c>
      <c r="AD6">
        <v>0</v>
      </c>
      <c r="AE6">
        <v>16.478852</v>
      </c>
      <c r="AF6">
        <v>8.8740000000000006</v>
      </c>
      <c r="AG6">
        <v>42.3996</v>
      </c>
      <c r="AH6">
        <v>0</v>
      </c>
      <c r="AI6">
        <v>0</v>
      </c>
      <c r="AJ6">
        <v>0</v>
      </c>
      <c r="AK6">
        <v>52.917299999999997</v>
      </c>
      <c r="AL6">
        <v>79.376220000000004</v>
      </c>
      <c r="AM6">
        <v>15.804048</v>
      </c>
      <c r="AN6">
        <v>0.66954999999999998</v>
      </c>
      <c r="AO6">
        <v>0</v>
      </c>
      <c r="AP6">
        <v>5.8925999999999998</v>
      </c>
      <c r="AQ6">
        <v>0</v>
      </c>
      <c r="AR6">
        <v>34.223999999999997</v>
      </c>
      <c r="AS6">
        <v>32.553840000000001</v>
      </c>
      <c r="AT6">
        <v>16.275493999999998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2493.6169140000006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575.12</v>
      </c>
      <c r="L7">
        <v>414.42500000000001</v>
      </c>
      <c r="M7">
        <v>92</v>
      </c>
      <c r="N7">
        <v>99.54</v>
      </c>
      <c r="O7">
        <v>123.66562500000001</v>
      </c>
      <c r="P7">
        <v>139.31</v>
      </c>
      <c r="Q7">
        <v>10.91</v>
      </c>
      <c r="R7">
        <v>37.486499999999999</v>
      </c>
      <c r="S7">
        <v>26.3901</v>
      </c>
      <c r="T7">
        <v>0</v>
      </c>
      <c r="U7">
        <v>418.77</v>
      </c>
      <c r="V7">
        <v>20.73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13.17004</v>
      </c>
      <c r="AC7">
        <v>9.6778399999999998</v>
      </c>
      <c r="AD7">
        <v>0</v>
      </c>
      <c r="AE7">
        <v>16.478852</v>
      </c>
      <c r="AF7">
        <v>8.8740000000000006</v>
      </c>
      <c r="AG7">
        <v>42.3996</v>
      </c>
      <c r="AH7">
        <v>0</v>
      </c>
      <c r="AI7">
        <v>0</v>
      </c>
      <c r="AJ7">
        <v>0</v>
      </c>
      <c r="AK7">
        <v>52.917299999999997</v>
      </c>
      <c r="AL7">
        <v>79.376220000000004</v>
      </c>
      <c r="AM7">
        <v>15.804048</v>
      </c>
      <c r="AN7">
        <v>0.66954999999999998</v>
      </c>
      <c r="AO7">
        <v>0</v>
      </c>
      <c r="AP7">
        <v>5.8925999999999998</v>
      </c>
      <c r="AQ7">
        <v>0</v>
      </c>
      <c r="AR7">
        <v>40.847999999999999</v>
      </c>
      <c r="AS7">
        <v>32.553840000000001</v>
      </c>
      <c r="AT7">
        <v>15.134785000000001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2499.1002050000006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575.12</v>
      </c>
      <c r="L8">
        <v>414.42500000000001</v>
      </c>
      <c r="M8">
        <v>92</v>
      </c>
      <c r="N8">
        <v>99.54</v>
      </c>
      <c r="O8">
        <v>123.66562500000001</v>
      </c>
      <c r="P8">
        <v>139.31</v>
      </c>
      <c r="Q8">
        <v>10.91</v>
      </c>
      <c r="R8">
        <v>37.486499999999999</v>
      </c>
      <c r="S8">
        <v>26.3901</v>
      </c>
      <c r="T8">
        <v>0</v>
      </c>
      <c r="U8">
        <v>418.77</v>
      </c>
      <c r="V8">
        <v>20.73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13.17004</v>
      </c>
      <c r="AC8">
        <v>9.6778399999999998</v>
      </c>
      <c r="AD8">
        <v>0</v>
      </c>
      <c r="AE8">
        <v>16.478852</v>
      </c>
      <c r="AF8">
        <v>8.8740000000000006</v>
      </c>
      <c r="AG8">
        <v>42.3996</v>
      </c>
      <c r="AH8">
        <v>0</v>
      </c>
      <c r="AI8">
        <v>0</v>
      </c>
      <c r="AJ8">
        <v>0</v>
      </c>
      <c r="AK8">
        <v>52.917299999999997</v>
      </c>
      <c r="AL8">
        <v>79.376220000000004</v>
      </c>
      <c r="AM8">
        <v>15.804048</v>
      </c>
      <c r="AN8">
        <v>0.66954999999999998</v>
      </c>
      <c r="AO8">
        <v>0</v>
      </c>
      <c r="AP8">
        <v>6.6612</v>
      </c>
      <c r="AQ8">
        <v>0</v>
      </c>
      <c r="AR8">
        <v>40.847999999999999</v>
      </c>
      <c r="AS8">
        <v>32.553840000000001</v>
      </c>
      <c r="AT8">
        <v>15.069082999999999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2499.8031030000002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575.12</v>
      </c>
      <c r="L9">
        <v>407.42500000000001</v>
      </c>
      <c r="M9">
        <v>92</v>
      </c>
      <c r="N9">
        <v>99.54</v>
      </c>
      <c r="O9">
        <v>123.66562500000001</v>
      </c>
      <c r="P9">
        <v>139.31</v>
      </c>
      <c r="Q9">
        <v>10.91</v>
      </c>
      <c r="R9">
        <v>37.486499999999999</v>
      </c>
      <c r="S9">
        <v>26.3901</v>
      </c>
      <c r="T9">
        <v>0</v>
      </c>
      <c r="U9">
        <v>418.77</v>
      </c>
      <c r="V9">
        <v>20.73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13.17004</v>
      </c>
      <c r="AC9">
        <v>9.6778399999999998</v>
      </c>
      <c r="AD9">
        <v>0</v>
      </c>
      <c r="AE9">
        <v>16.478852</v>
      </c>
      <c r="AF9">
        <v>8.8740000000000006</v>
      </c>
      <c r="AG9">
        <v>42.3996</v>
      </c>
      <c r="AH9">
        <v>0</v>
      </c>
      <c r="AI9">
        <v>0</v>
      </c>
      <c r="AJ9">
        <v>0</v>
      </c>
      <c r="AK9">
        <v>52.917299999999997</v>
      </c>
      <c r="AL9">
        <v>26.725999999999999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16.087461999999999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2427.8860620000005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575.12</v>
      </c>
      <c r="L10">
        <v>365.42500000000001</v>
      </c>
      <c r="M10">
        <v>92</v>
      </c>
      <c r="N10">
        <v>99.54</v>
      </c>
      <c r="O10">
        <v>123.66562500000001</v>
      </c>
      <c r="P10">
        <v>139.31</v>
      </c>
      <c r="Q10">
        <v>10.91</v>
      </c>
      <c r="R10">
        <v>37.486499999999999</v>
      </c>
      <c r="S10">
        <v>26.3901</v>
      </c>
      <c r="T10">
        <v>0</v>
      </c>
      <c r="U10">
        <v>418.77</v>
      </c>
      <c r="V10">
        <v>20.73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13.17004</v>
      </c>
      <c r="AC10">
        <v>9.6778399999999998</v>
      </c>
      <c r="AD10">
        <v>0</v>
      </c>
      <c r="AE10">
        <v>16.478852</v>
      </c>
      <c r="AF10">
        <v>8.8740000000000006</v>
      </c>
      <c r="AG10">
        <v>42.3996</v>
      </c>
      <c r="AH10">
        <v>0</v>
      </c>
      <c r="AI10">
        <v>0</v>
      </c>
      <c r="AJ10">
        <v>0</v>
      </c>
      <c r="AK10">
        <v>52.917299999999997</v>
      </c>
      <c r="AL10">
        <v>25.564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16.492622999999998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2385.1292230000004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525.12</v>
      </c>
      <c r="L11">
        <v>360.42500000000001</v>
      </c>
      <c r="M11">
        <v>92</v>
      </c>
      <c r="N11">
        <v>99.54</v>
      </c>
      <c r="O11">
        <v>123.66562500000001</v>
      </c>
      <c r="P11">
        <v>139.31</v>
      </c>
      <c r="Q11">
        <v>10.1389</v>
      </c>
      <c r="R11">
        <v>37.486499999999999</v>
      </c>
      <c r="S11">
        <v>24.226098</v>
      </c>
      <c r="T11">
        <v>0</v>
      </c>
      <c r="U11">
        <v>418.77</v>
      </c>
      <c r="V11">
        <v>20.73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13.17004</v>
      </c>
      <c r="AC11">
        <v>9.6778399999999998</v>
      </c>
      <c r="AD11">
        <v>0</v>
      </c>
      <c r="AE11">
        <v>16.478852</v>
      </c>
      <c r="AF11">
        <v>8.8740000000000006</v>
      </c>
      <c r="AG11">
        <v>42.3996</v>
      </c>
      <c r="AH11">
        <v>0</v>
      </c>
      <c r="AI11">
        <v>0</v>
      </c>
      <c r="AJ11">
        <v>0</v>
      </c>
      <c r="AK11">
        <v>52.917299999999997</v>
      </c>
      <c r="AL11">
        <v>25.564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16.145029000000001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2326.8465269999997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525.12</v>
      </c>
      <c r="L12">
        <v>360.42500000000001</v>
      </c>
      <c r="M12">
        <v>92</v>
      </c>
      <c r="N12">
        <v>99.54</v>
      </c>
      <c r="O12">
        <v>123.66562500000001</v>
      </c>
      <c r="P12">
        <v>139.31</v>
      </c>
      <c r="Q12">
        <v>10.1389</v>
      </c>
      <c r="R12">
        <v>37.486499999999999</v>
      </c>
      <c r="S12">
        <v>23.687000000000001</v>
      </c>
      <c r="T12">
        <v>0</v>
      </c>
      <c r="U12">
        <v>418.77</v>
      </c>
      <c r="V12">
        <v>20.73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13.17004</v>
      </c>
      <c r="AC12">
        <v>9.6778399999999998</v>
      </c>
      <c r="AD12">
        <v>0</v>
      </c>
      <c r="AE12">
        <v>16.478852</v>
      </c>
      <c r="AF12">
        <v>8.8740000000000006</v>
      </c>
      <c r="AG12">
        <v>42.3996</v>
      </c>
      <c r="AH12">
        <v>0</v>
      </c>
      <c r="AI12">
        <v>0</v>
      </c>
      <c r="AJ12">
        <v>0</v>
      </c>
      <c r="AK12">
        <v>52.917299999999997</v>
      </c>
      <c r="AL12">
        <v>25.564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16.594930000000002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2326.7573299999999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525.12</v>
      </c>
      <c r="L13">
        <v>392.42500000000001</v>
      </c>
      <c r="M13">
        <v>92</v>
      </c>
      <c r="N13">
        <v>99.54</v>
      </c>
      <c r="O13">
        <v>123.66562500000001</v>
      </c>
      <c r="P13">
        <v>139.31</v>
      </c>
      <c r="Q13">
        <v>10.1389</v>
      </c>
      <c r="R13">
        <v>37.486499999999999</v>
      </c>
      <c r="S13">
        <v>23.687000000000001</v>
      </c>
      <c r="T13">
        <v>0</v>
      </c>
      <c r="U13">
        <v>418.77</v>
      </c>
      <c r="V13">
        <v>20.73</v>
      </c>
      <c r="W13">
        <v>46.399079999999998</v>
      </c>
      <c r="X13">
        <v>147.515625</v>
      </c>
      <c r="Y13">
        <v>0</v>
      </c>
      <c r="Z13">
        <v>13.041600000000001</v>
      </c>
      <c r="AA13">
        <v>0</v>
      </c>
      <c r="AB13">
        <v>13.17004</v>
      </c>
      <c r="AC13">
        <v>9.6778399999999998</v>
      </c>
      <c r="AD13">
        <v>0</v>
      </c>
      <c r="AE13">
        <v>16.478852</v>
      </c>
      <c r="AF13">
        <v>8.8740000000000006</v>
      </c>
      <c r="AG13">
        <v>42.3996</v>
      </c>
      <c r="AH13">
        <v>0</v>
      </c>
      <c r="AI13">
        <v>0</v>
      </c>
      <c r="AJ13">
        <v>0</v>
      </c>
      <c r="AK13">
        <v>52.917299999999997</v>
      </c>
      <c r="AL13">
        <v>25.564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34.223999999999997</v>
      </c>
      <c r="AS13">
        <v>32.553840000000001</v>
      </c>
      <c r="AT13">
        <v>16.694839000000002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2358.8572389999999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525.12</v>
      </c>
      <c r="L14">
        <v>392.42500000000001</v>
      </c>
      <c r="M14">
        <v>92</v>
      </c>
      <c r="N14">
        <v>99.54</v>
      </c>
      <c r="O14">
        <v>123.66562500000001</v>
      </c>
      <c r="P14">
        <v>139.31</v>
      </c>
      <c r="Q14">
        <v>10.1389</v>
      </c>
      <c r="R14">
        <v>37.486499999999999</v>
      </c>
      <c r="S14">
        <v>23.687000000000001</v>
      </c>
      <c r="T14">
        <v>0</v>
      </c>
      <c r="U14">
        <v>418.77</v>
      </c>
      <c r="V14">
        <v>20.73</v>
      </c>
      <c r="W14">
        <v>46.399079999999998</v>
      </c>
      <c r="X14">
        <v>147.515625</v>
      </c>
      <c r="Y14">
        <v>0</v>
      </c>
      <c r="Z14">
        <v>13.041600000000001</v>
      </c>
      <c r="AA14">
        <v>0</v>
      </c>
      <c r="AB14">
        <v>13.17004</v>
      </c>
      <c r="AC14">
        <v>9.6778399999999998</v>
      </c>
      <c r="AD14">
        <v>0</v>
      </c>
      <c r="AE14">
        <v>16.478852</v>
      </c>
      <c r="AF14">
        <v>8.8740000000000006</v>
      </c>
      <c r="AG14">
        <v>42.3996</v>
      </c>
      <c r="AH14">
        <v>0</v>
      </c>
      <c r="AI14">
        <v>0</v>
      </c>
      <c r="AJ14">
        <v>0</v>
      </c>
      <c r="AK14">
        <v>52.917299999999997</v>
      </c>
      <c r="AL14">
        <v>25.564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34.223999999999997</v>
      </c>
      <c r="AS14">
        <v>32.553840000000001</v>
      </c>
      <c r="AT14">
        <v>15.758118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2357.9205180000004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525.12</v>
      </c>
      <c r="L15">
        <v>392.42500000000001</v>
      </c>
      <c r="M15">
        <v>92</v>
      </c>
      <c r="N15">
        <v>99.54</v>
      </c>
      <c r="O15">
        <v>123.66562500000001</v>
      </c>
      <c r="P15">
        <v>139.31</v>
      </c>
      <c r="Q15">
        <v>10.1389</v>
      </c>
      <c r="R15">
        <v>37.486499999999999</v>
      </c>
      <c r="S15">
        <v>23.687000000000001</v>
      </c>
      <c r="T15">
        <v>0</v>
      </c>
      <c r="U15">
        <v>418.77</v>
      </c>
      <c r="V15">
        <v>20.73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3.7324000000000002</v>
      </c>
      <c r="AC15">
        <v>0</v>
      </c>
      <c r="AD15">
        <v>0</v>
      </c>
      <c r="AE15">
        <v>16.478852</v>
      </c>
      <c r="AF15">
        <v>8.8740000000000006</v>
      </c>
      <c r="AG15">
        <v>42.3996</v>
      </c>
      <c r="AH15">
        <v>0</v>
      </c>
      <c r="AI15">
        <v>0</v>
      </c>
      <c r="AJ15">
        <v>0</v>
      </c>
      <c r="AK15">
        <v>52.917299999999997</v>
      </c>
      <c r="AL15">
        <v>25.564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40.847999999999999</v>
      </c>
      <c r="AS15">
        <v>30.939599999999999</v>
      </c>
      <c r="AT15">
        <v>19.007439999999999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2347.06412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525.12</v>
      </c>
      <c r="L16">
        <v>402.42500000000001</v>
      </c>
      <c r="M16">
        <v>92</v>
      </c>
      <c r="N16">
        <v>99.54</v>
      </c>
      <c r="O16">
        <v>123.66562500000001</v>
      </c>
      <c r="P16">
        <v>139.31</v>
      </c>
      <c r="Q16">
        <v>10.1389</v>
      </c>
      <c r="R16">
        <v>37.486499999999999</v>
      </c>
      <c r="S16">
        <v>23.687000000000001</v>
      </c>
      <c r="T16">
        <v>0</v>
      </c>
      <c r="U16">
        <v>418.77</v>
      </c>
      <c r="V16">
        <v>20.73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3.7324000000000002</v>
      </c>
      <c r="AC16">
        <v>0</v>
      </c>
      <c r="AD16">
        <v>0</v>
      </c>
      <c r="AE16">
        <v>16.478852</v>
      </c>
      <c r="AF16">
        <v>8.8740000000000006</v>
      </c>
      <c r="AG16">
        <v>42.3996</v>
      </c>
      <c r="AH16">
        <v>0</v>
      </c>
      <c r="AI16">
        <v>0</v>
      </c>
      <c r="AJ16">
        <v>0</v>
      </c>
      <c r="AK16">
        <v>52.917299999999997</v>
      </c>
      <c r="AL16">
        <v>25.564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40.847999999999999</v>
      </c>
      <c r="AS16">
        <v>30.939599999999999</v>
      </c>
      <c r="AT16">
        <v>18.966037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2357.0227170000003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525.12</v>
      </c>
      <c r="L17">
        <v>407.42500000000001</v>
      </c>
      <c r="M17">
        <v>92</v>
      </c>
      <c r="N17">
        <v>99.54</v>
      </c>
      <c r="O17">
        <v>123.66562500000001</v>
      </c>
      <c r="P17">
        <v>139.31</v>
      </c>
      <c r="Q17">
        <v>10.1389</v>
      </c>
      <c r="R17">
        <v>37.486499999999999</v>
      </c>
      <c r="S17">
        <v>23.687000000000001</v>
      </c>
      <c r="T17">
        <v>0</v>
      </c>
      <c r="U17">
        <v>418.77</v>
      </c>
      <c r="V17">
        <v>20.73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3.7324000000000002</v>
      </c>
      <c r="AC17">
        <v>0</v>
      </c>
      <c r="AD17">
        <v>0</v>
      </c>
      <c r="AE17">
        <v>16.478852</v>
      </c>
      <c r="AF17">
        <v>8.8740000000000006</v>
      </c>
      <c r="AG17">
        <v>42.3996</v>
      </c>
      <c r="AH17">
        <v>23.390899999999998</v>
      </c>
      <c r="AI17">
        <v>0</v>
      </c>
      <c r="AJ17">
        <v>0</v>
      </c>
      <c r="AK17">
        <v>52.917299999999997</v>
      </c>
      <c r="AL17">
        <v>25.564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19.07554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2378.89912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525.12</v>
      </c>
      <c r="L18">
        <v>407.42500000000001</v>
      </c>
      <c r="M18">
        <v>92</v>
      </c>
      <c r="N18">
        <v>99.54</v>
      </c>
      <c r="O18">
        <v>123.66562500000001</v>
      </c>
      <c r="P18">
        <v>139.31</v>
      </c>
      <c r="Q18">
        <v>10.1389</v>
      </c>
      <c r="R18">
        <v>37.486499999999999</v>
      </c>
      <c r="S18">
        <v>23.687000000000001</v>
      </c>
      <c r="T18">
        <v>0</v>
      </c>
      <c r="U18">
        <v>418.77</v>
      </c>
      <c r="V18">
        <v>20.73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3.7324000000000002</v>
      </c>
      <c r="AC18">
        <v>0</v>
      </c>
      <c r="AD18">
        <v>0</v>
      </c>
      <c r="AE18">
        <v>16.478852</v>
      </c>
      <c r="AF18">
        <v>8.8740000000000006</v>
      </c>
      <c r="AG18">
        <v>42.3996</v>
      </c>
      <c r="AH18">
        <v>46.781799999999997</v>
      </c>
      <c r="AI18">
        <v>0</v>
      </c>
      <c r="AJ18">
        <v>0</v>
      </c>
      <c r="AK18">
        <v>52.917299999999997</v>
      </c>
      <c r="AL18">
        <v>25.564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19.999569000000001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2403.2140490000006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525.12</v>
      </c>
      <c r="L19">
        <v>407.42500000000001</v>
      </c>
      <c r="M19">
        <v>92</v>
      </c>
      <c r="N19">
        <v>99.54</v>
      </c>
      <c r="O19">
        <v>123.66562500000001</v>
      </c>
      <c r="P19">
        <v>139.31</v>
      </c>
      <c r="Q19">
        <v>10.1389</v>
      </c>
      <c r="R19">
        <v>37.486499999999999</v>
      </c>
      <c r="S19">
        <v>23.687000000000001</v>
      </c>
      <c r="T19">
        <v>0</v>
      </c>
      <c r="U19">
        <v>418.77</v>
      </c>
      <c r="V19">
        <v>20.73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3.7324000000000002</v>
      </c>
      <c r="AC19">
        <v>0</v>
      </c>
      <c r="AD19">
        <v>0</v>
      </c>
      <c r="AE19">
        <v>16.478852</v>
      </c>
      <c r="AF19">
        <v>8.8740000000000006</v>
      </c>
      <c r="AG19">
        <v>42.3996</v>
      </c>
      <c r="AH19">
        <v>46.781799999999997</v>
      </c>
      <c r="AI19">
        <v>0</v>
      </c>
      <c r="AJ19">
        <v>0</v>
      </c>
      <c r="AK19">
        <v>52.917299999999997</v>
      </c>
      <c r="AL19">
        <v>25.564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19.999955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2403.2144350000008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525.12</v>
      </c>
      <c r="L20">
        <v>407.42500000000001</v>
      </c>
      <c r="M20">
        <v>92</v>
      </c>
      <c r="N20">
        <v>99.54</v>
      </c>
      <c r="O20">
        <v>123.66562500000001</v>
      </c>
      <c r="P20">
        <v>139.31</v>
      </c>
      <c r="Q20">
        <v>10.1389</v>
      </c>
      <c r="R20">
        <v>37.486499999999999</v>
      </c>
      <c r="S20">
        <v>23.687000000000001</v>
      </c>
      <c r="T20">
        <v>0</v>
      </c>
      <c r="U20">
        <v>418.77</v>
      </c>
      <c r="V20">
        <v>20.73</v>
      </c>
      <c r="W20">
        <v>46.399079999999998</v>
      </c>
      <c r="X20">
        <v>147.515625</v>
      </c>
      <c r="Y20">
        <v>0</v>
      </c>
      <c r="Z20">
        <v>13.041600000000001</v>
      </c>
      <c r="AA20">
        <v>14.046200000000001</v>
      </c>
      <c r="AB20">
        <v>3.7324000000000002</v>
      </c>
      <c r="AC20">
        <v>0</v>
      </c>
      <c r="AD20">
        <v>0</v>
      </c>
      <c r="AE20">
        <v>16.478852</v>
      </c>
      <c r="AF20">
        <v>8.8740000000000006</v>
      </c>
      <c r="AG20">
        <v>42.3996</v>
      </c>
      <c r="AH20">
        <v>46.781799999999997</v>
      </c>
      <c r="AI20">
        <v>0</v>
      </c>
      <c r="AJ20">
        <v>0</v>
      </c>
      <c r="AK20">
        <v>52.917299999999997</v>
      </c>
      <c r="AL20">
        <v>25.564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19.999955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2417.2606350000005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525.12</v>
      </c>
      <c r="L21">
        <v>412.42500000000001</v>
      </c>
      <c r="M21">
        <v>92</v>
      </c>
      <c r="N21">
        <v>99.54</v>
      </c>
      <c r="O21">
        <v>123.66562500000001</v>
      </c>
      <c r="P21">
        <v>136.5</v>
      </c>
      <c r="Q21">
        <v>10.1389</v>
      </c>
      <c r="R21">
        <v>37.486499999999999</v>
      </c>
      <c r="S21">
        <v>23.687000000000001</v>
      </c>
      <c r="T21">
        <v>0</v>
      </c>
      <c r="U21">
        <v>418.77</v>
      </c>
      <c r="V21">
        <v>20.73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3.7324000000000002</v>
      </c>
      <c r="AC21">
        <v>0</v>
      </c>
      <c r="AD21">
        <v>0</v>
      </c>
      <c r="AE21">
        <v>16.478852</v>
      </c>
      <c r="AF21">
        <v>8.8740000000000006</v>
      </c>
      <c r="AG21">
        <v>42.3996</v>
      </c>
      <c r="AH21">
        <v>46.781799999999997</v>
      </c>
      <c r="AI21">
        <v>0</v>
      </c>
      <c r="AJ21">
        <v>0</v>
      </c>
      <c r="AK21">
        <v>52.917299999999997</v>
      </c>
      <c r="AL21">
        <v>25.564</v>
      </c>
      <c r="AM21">
        <v>15.804048</v>
      </c>
      <c r="AN21">
        <v>0.66954999999999998</v>
      </c>
      <c r="AO21">
        <v>0</v>
      </c>
      <c r="AP21">
        <v>0</v>
      </c>
      <c r="AQ21">
        <v>11.843999999999999</v>
      </c>
      <c r="AR21">
        <v>34.223999999999997</v>
      </c>
      <c r="AS21">
        <v>30.939599999999999</v>
      </c>
      <c r="AT21">
        <v>19.999955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2431.2977950000004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525.12</v>
      </c>
      <c r="L22">
        <v>407.42500000000001</v>
      </c>
      <c r="M22">
        <v>92</v>
      </c>
      <c r="N22">
        <v>99.54</v>
      </c>
      <c r="O22">
        <v>123.66562500000001</v>
      </c>
      <c r="P22">
        <v>136.5</v>
      </c>
      <c r="Q22">
        <v>10.1389</v>
      </c>
      <c r="R22">
        <v>37.486499999999999</v>
      </c>
      <c r="S22">
        <v>23.687000000000001</v>
      </c>
      <c r="T22">
        <v>0</v>
      </c>
      <c r="U22">
        <v>418.77</v>
      </c>
      <c r="V22">
        <v>20.73</v>
      </c>
      <c r="W22">
        <v>46.399079999999998</v>
      </c>
      <c r="X22">
        <v>147.515625</v>
      </c>
      <c r="Y22">
        <v>0</v>
      </c>
      <c r="Z22">
        <v>13.041600000000001</v>
      </c>
      <c r="AA22">
        <v>28.09872</v>
      </c>
      <c r="AB22">
        <v>3.7324000000000002</v>
      </c>
      <c r="AC22">
        <v>0</v>
      </c>
      <c r="AD22">
        <v>0</v>
      </c>
      <c r="AE22">
        <v>16.478852</v>
      </c>
      <c r="AF22">
        <v>8.8740000000000006</v>
      </c>
      <c r="AG22">
        <v>42.3996</v>
      </c>
      <c r="AH22">
        <v>46.781799999999997</v>
      </c>
      <c r="AI22">
        <v>0</v>
      </c>
      <c r="AJ22">
        <v>0</v>
      </c>
      <c r="AK22">
        <v>52.917299999999997</v>
      </c>
      <c r="AL22">
        <v>25.564</v>
      </c>
      <c r="AM22">
        <v>15.804048</v>
      </c>
      <c r="AN22">
        <v>0.66954999999999998</v>
      </c>
      <c r="AO22">
        <v>0</v>
      </c>
      <c r="AP22">
        <v>0</v>
      </c>
      <c r="AQ22">
        <v>23.687999999999999</v>
      </c>
      <c r="AR22">
        <v>34.223999999999997</v>
      </c>
      <c r="AS22">
        <v>30.939599999999999</v>
      </c>
      <c r="AT22">
        <v>19.999955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2452.1911550000004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575.12</v>
      </c>
      <c r="L23">
        <v>402.42500000000001</v>
      </c>
      <c r="M23">
        <v>92</v>
      </c>
      <c r="N23">
        <v>99.54</v>
      </c>
      <c r="O23">
        <v>123.66562500000001</v>
      </c>
      <c r="P23">
        <v>123</v>
      </c>
      <c r="Q23">
        <v>10.1389</v>
      </c>
      <c r="R23">
        <v>37.486499999999999</v>
      </c>
      <c r="S23">
        <v>26.3901</v>
      </c>
      <c r="T23">
        <v>0</v>
      </c>
      <c r="U23">
        <v>418.77</v>
      </c>
      <c r="V23">
        <v>20.73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26.34008</v>
      </c>
      <c r="AC23">
        <v>9.6778399999999998</v>
      </c>
      <c r="AD23">
        <v>0</v>
      </c>
      <c r="AE23">
        <v>16.478852</v>
      </c>
      <c r="AF23">
        <v>8.8740000000000006</v>
      </c>
      <c r="AG23">
        <v>42.3996</v>
      </c>
      <c r="AH23">
        <v>46.781799999999997</v>
      </c>
      <c r="AI23">
        <v>0</v>
      </c>
      <c r="AJ23">
        <v>0</v>
      </c>
      <c r="AK23">
        <v>52.917299999999997</v>
      </c>
      <c r="AL23">
        <v>25.564</v>
      </c>
      <c r="AM23">
        <v>15.804048</v>
      </c>
      <c r="AN23">
        <v>0.66954999999999998</v>
      </c>
      <c r="AO23">
        <v>0</v>
      </c>
      <c r="AP23">
        <v>0</v>
      </c>
      <c r="AQ23">
        <v>23.687999999999999</v>
      </c>
      <c r="AR23">
        <v>40.847999999999999</v>
      </c>
      <c r="AS23">
        <v>30.939599999999999</v>
      </c>
      <c r="AT23">
        <v>19.999955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2525.3037750000003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575.12</v>
      </c>
      <c r="L24">
        <v>402.42500000000001</v>
      </c>
      <c r="M24">
        <v>92</v>
      </c>
      <c r="N24">
        <v>99.54</v>
      </c>
      <c r="O24">
        <v>123.66562500000001</v>
      </c>
      <c r="P24">
        <v>123</v>
      </c>
      <c r="Q24">
        <v>10.91</v>
      </c>
      <c r="R24">
        <v>37.486499999999999</v>
      </c>
      <c r="S24">
        <v>26.3901</v>
      </c>
      <c r="T24">
        <v>0</v>
      </c>
      <c r="U24">
        <v>418.77</v>
      </c>
      <c r="V24">
        <v>20.73</v>
      </c>
      <c r="W24">
        <v>46.399079999999998</v>
      </c>
      <c r="X24">
        <v>147.515625</v>
      </c>
      <c r="Y24">
        <v>0</v>
      </c>
      <c r="Z24">
        <v>13.041600000000001</v>
      </c>
      <c r="AA24">
        <v>34.566450000000003</v>
      </c>
      <c r="AB24">
        <v>26.34008</v>
      </c>
      <c r="AC24">
        <v>19.35568</v>
      </c>
      <c r="AD24">
        <v>0</v>
      </c>
      <c r="AE24">
        <v>16.478852</v>
      </c>
      <c r="AF24">
        <v>8.8740000000000006</v>
      </c>
      <c r="AG24">
        <v>42.3996</v>
      </c>
      <c r="AH24">
        <v>62.2179</v>
      </c>
      <c r="AI24">
        <v>0</v>
      </c>
      <c r="AJ24">
        <v>0</v>
      </c>
      <c r="AK24">
        <v>52.917299999999997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23.687999999999999</v>
      </c>
      <c r="AR24">
        <v>40.847999999999999</v>
      </c>
      <c r="AS24">
        <v>30.939599999999999</v>
      </c>
      <c r="AT24">
        <v>19.999955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2544.8745450000006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602.01949999999999</v>
      </c>
      <c r="L25">
        <v>404.42500000000001</v>
      </c>
      <c r="M25">
        <v>92</v>
      </c>
      <c r="N25">
        <v>99.54</v>
      </c>
      <c r="O25">
        <v>123.66562500000001</v>
      </c>
      <c r="P25">
        <v>123</v>
      </c>
      <c r="Q25">
        <v>10.91</v>
      </c>
      <c r="R25">
        <v>37.486499999999999</v>
      </c>
      <c r="S25">
        <v>26.3901</v>
      </c>
      <c r="T25">
        <v>0</v>
      </c>
      <c r="U25">
        <v>418.77</v>
      </c>
      <c r="V25">
        <v>20.73</v>
      </c>
      <c r="W25">
        <v>46.399079999999998</v>
      </c>
      <c r="X25">
        <v>147.515625</v>
      </c>
      <c r="Y25">
        <v>0</v>
      </c>
      <c r="Z25">
        <v>13.041600000000001</v>
      </c>
      <c r="AA25">
        <v>42.14808</v>
      </c>
      <c r="AB25">
        <v>26.34008</v>
      </c>
      <c r="AC25">
        <v>19.35568</v>
      </c>
      <c r="AD25">
        <v>0</v>
      </c>
      <c r="AE25">
        <v>16.478852</v>
      </c>
      <c r="AF25">
        <v>8.8740000000000006</v>
      </c>
      <c r="AG25">
        <v>42.3996</v>
      </c>
      <c r="AH25">
        <v>70.172700000000006</v>
      </c>
      <c r="AI25">
        <v>0</v>
      </c>
      <c r="AJ25">
        <v>0</v>
      </c>
      <c r="AK25">
        <v>52.917299999999997</v>
      </c>
      <c r="AL25">
        <v>12.782</v>
      </c>
      <c r="AM25">
        <v>15.804048</v>
      </c>
      <c r="AN25">
        <v>0.66954999999999998</v>
      </c>
      <c r="AO25">
        <v>0</v>
      </c>
      <c r="AP25">
        <v>0</v>
      </c>
      <c r="AQ25">
        <v>23.687999999999999</v>
      </c>
      <c r="AR25">
        <v>34.223999999999997</v>
      </c>
      <c r="AS25">
        <v>30.939599999999999</v>
      </c>
      <c r="AT25">
        <v>19.999955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2582.6864750000013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602.01949999999999</v>
      </c>
      <c r="L26">
        <v>415.42500000000001</v>
      </c>
      <c r="M26">
        <v>92</v>
      </c>
      <c r="N26">
        <v>99.54</v>
      </c>
      <c r="O26">
        <v>123.66562500000001</v>
      </c>
      <c r="P26">
        <v>123</v>
      </c>
      <c r="Q26">
        <v>10.91</v>
      </c>
      <c r="R26">
        <v>37.486499999999999</v>
      </c>
      <c r="S26">
        <v>26.3901</v>
      </c>
      <c r="T26">
        <v>0</v>
      </c>
      <c r="U26">
        <v>418.77</v>
      </c>
      <c r="V26">
        <v>20.73</v>
      </c>
      <c r="W26">
        <v>46.399079999999998</v>
      </c>
      <c r="X26">
        <v>147.515625</v>
      </c>
      <c r="Y26">
        <v>0</v>
      </c>
      <c r="Z26">
        <v>13.041600000000001</v>
      </c>
      <c r="AA26">
        <v>42.14808</v>
      </c>
      <c r="AB26">
        <v>26.34008</v>
      </c>
      <c r="AC26">
        <v>19.35568</v>
      </c>
      <c r="AD26">
        <v>9.1149000000000004</v>
      </c>
      <c r="AE26">
        <v>16.478852</v>
      </c>
      <c r="AF26">
        <v>16.762</v>
      </c>
      <c r="AG26">
        <v>42.3996</v>
      </c>
      <c r="AH26">
        <v>93.563599999999994</v>
      </c>
      <c r="AI26">
        <v>0</v>
      </c>
      <c r="AJ26">
        <v>0</v>
      </c>
      <c r="AK26">
        <v>52.917299999999997</v>
      </c>
      <c r="AL26">
        <v>12.782</v>
      </c>
      <c r="AM26">
        <v>15.804048</v>
      </c>
      <c r="AN26">
        <v>0.66954999999999998</v>
      </c>
      <c r="AO26">
        <v>0</v>
      </c>
      <c r="AP26">
        <v>0</v>
      </c>
      <c r="AQ26">
        <v>35.531999999999996</v>
      </c>
      <c r="AR26">
        <v>34.223999999999997</v>
      </c>
      <c r="AS26">
        <v>30.939599999999999</v>
      </c>
      <c r="AT26">
        <v>19.999955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2645.9242750000012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671.51174400000002</v>
      </c>
      <c r="L27">
        <v>475.42500000000001</v>
      </c>
      <c r="M27">
        <v>92</v>
      </c>
      <c r="N27">
        <v>99.54</v>
      </c>
      <c r="O27">
        <v>123.66562500000001</v>
      </c>
      <c r="P27">
        <v>123</v>
      </c>
      <c r="Q27">
        <v>10.91</v>
      </c>
      <c r="R27">
        <v>37.486499999999999</v>
      </c>
      <c r="S27">
        <v>26.3901</v>
      </c>
      <c r="T27">
        <v>0</v>
      </c>
      <c r="U27">
        <v>418.77</v>
      </c>
      <c r="V27">
        <v>20.73</v>
      </c>
      <c r="W27">
        <v>34.799309999999998</v>
      </c>
      <c r="X27">
        <v>147.515625</v>
      </c>
      <c r="Y27">
        <v>0</v>
      </c>
      <c r="Z27">
        <v>13.041600000000001</v>
      </c>
      <c r="AA27">
        <v>42.14808</v>
      </c>
      <c r="AB27">
        <v>15.996</v>
      </c>
      <c r="AC27">
        <v>19.35568</v>
      </c>
      <c r="AD27">
        <v>18.229800000000001</v>
      </c>
      <c r="AE27">
        <v>32.957704</v>
      </c>
      <c r="AF27">
        <v>25.143000000000001</v>
      </c>
      <c r="AG27">
        <v>42.3996</v>
      </c>
      <c r="AH27">
        <v>93.563599999999994</v>
      </c>
      <c r="AI27">
        <v>0</v>
      </c>
      <c r="AJ27">
        <v>0</v>
      </c>
      <c r="AK27">
        <v>52.917299999999997</v>
      </c>
      <c r="AL27">
        <v>12.782</v>
      </c>
      <c r="AM27">
        <v>15.804048</v>
      </c>
      <c r="AN27">
        <v>0.66954999999999998</v>
      </c>
      <c r="AO27">
        <v>0</v>
      </c>
      <c r="AP27">
        <v>0</v>
      </c>
      <c r="AQ27">
        <v>35.531999999999996</v>
      </c>
      <c r="AR27">
        <v>34.223999999999997</v>
      </c>
      <c r="AS27">
        <v>30.939599999999999</v>
      </c>
      <c r="AT27">
        <v>19.999955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2787.4474210000008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675.30089999999996</v>
      </c>
      <c r="L28">
        <v>473.42500000000001</v>
      </c>
      <c r="M28">
        <v>92</v>
      </c>
      <c r="N28">
        <v>99.54</v>
      </c>
      <c r="O28">
        <v>123.66562500000001</v>
      </c>
      <c r="P28">
        <v>123</v>
      </c>
      <c r="Q28">
        <v>10.91</v>
      </c>
      <c r="R28">
        <v>37.486499999999999</v>
      </c>
      <c r="S28">
        <v>26.3901</v>
      </c>
      <c r="T28">
        <v>0</v>
      </c>
      <c r="U28">
        <v>418.77</v>
      </c>
      <c r="V28">
        <v>20.73</v>
      </c>
      <c r="W28">
        <v>34.799309999999998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32.957704</v>
      </c>
      <c r="AF28">
        <v>33.524000000000001</v>
      </c>
      <c r="AG28">
        <v>42.3996</v>
      </c>
      <c r="AH28">
        <v>116.9545</v>
      </c>
      <c r="AI28">
        <v>0</v>
      </c>
      <c r="AJ28">
        <v>0</v>
      </c>
      <c r="AK28">
        <v>52.917299999999997</v>
      </c>
      <c r="AL28">
        <v>12.782</v>
      </c>
      <c r="AM28">
        <v>15.804048</v>
      </c>
      <c r="AN28">
        <v>0.66954999999999998</v>
      </c>
      <c r="AO28">
        <v>0</v>
      </c>
      <c r="AP28">
        <v>0</v>
      </c>
      <c r="AQ28">
        <v>47.375999999999998</v>
      </c>
      <c r="AR28">
        <v>34.223999999999997</v>
      </c>
      <c r="AS28">
        <v>30.939599999999999</v>
      </c>
      <c r="AT28">
        <v>19.999955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2872.065705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675.30089999999996</v>
      </c>
      <c r="L29">
        <v>514.42499999999995</v>
      </c>
      <c r="M29">
        <v>92</v>
      </c>
      <c r="N29">
        <v>99.54</v>
      </c>
      <c r="O29">
        <v>123.66562500000001</v>
      </c>
      <c r="P29">
        <v>123</v>
      </c>
      <c r="Q29">
        <v>10.91</v>
      </c>
      <c r="R29">
        <v>37.486499999999999</v>
      </c>
      <c r="S29">
        <v>26.3901</v>
      </c>
      <c r="T29">
        <v>0</v>
      </c>
      <c r="U29">
        <v>418.77</v>
      </c>
      <c r="V29">
        <v>20.73</v>
      </c>
      <c r="W29">
        <v>34.799309999999998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32.957704</v>
      </c>
      <c r="AF29">
        <v>33.524000000000001</v>
      </c>
      <c r="AG29">
        <v>42.3996</v>
      </c>
      <c r="AH29">
        <v>140.34540000000001</v>
      </c>
      <c r="AI29">
        <v>0</v>
      </c>
      <c r="AJ29">
        <v>0</v>
      </c>
      <c r="AK29">
        <v>52.917299999999997</v>
      </c>
      <c r="AL29">
        <v>26.725999999999999</v>
      </c>
      <c r="AM29">
        <v>15.804048</v>
      </c>
      <c r="AN29">
        <v>0.66954999999999998</v>
      </c>
      <c r="AO29">
        <v>0</v>
      </c>
      <c r="AP29">
        <v>0.38429999999999997</v>
      </c>
      <c r="AQ29">
        <v>47.375999999999998</v>
      </c>
      <c r="AR29">
        <v>34.223999999999997</v>
      </c>
      <c r="AS29">
        <v>30.939599999999999</v>
      </c>
      <c r="AT29">
        <v>19.999955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2959.9209410000003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675.30089999999996</v>
      </c>
      <c r="L30">
        <v>514.42499999999995</v>
      </c>
      <c r="M30">
        <v>92</v>
      </c>
      <c r="N30">
        <v>99.54</v>
      </c>
      <c r="O30">
        <v>123.66562500000001</v>
      </c>
      <c r="P30">
        <v>123</v>
      </c>
      <c r="Q30">
        <v>10.91</v>
      </c>
      <c r="R30">
        <v>37.486499999999999</v>
      </c>
      <c r="S30">
        <v>26.3901</v>
      </c>
      <c r="T30">
        <v>0</v>
      </c>
      <c r="U30">
        <v>418.77</v>
      </c>
      <c r="V30">
        <v>20.73</v>
      </c>
      <c r="W30">
        <v>34.799309999999998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32.957704</v>
      </c>
      <c r="AF30">
        <v>33.524000000000001</v>
      </c>
      <c r="AG30">
        <v>42.3996</v>
      </c>
      <c r="AH30">
        <v>140.34540000000001</v>
      </c>
      <c r="AI30">
        <v>0</v>
      </c>
      <c r="AJ30">
        <v>0</v>
      </c>
      <c r="AK30">
        <v>52.917299999999997</v>
      </c>
      <c r="AL30">
        <v>79.376220000000004</v>
      </c>
      <c r="AM30">
        <v>15.804048</v>
      </c>
      <c r="AN30">
        <v>0.66954999999999998</v>
      </c>
      <c r="AO30">
        <v>0</v>
      </c>
      <c r="AP30">
        <v>0.38429999999999997</v>
      </c>
      <c r="AQ30">
        <v>47.375999999999998</v>
      </c>
      <c r="AR30">
        <v>34.223999999999997</v>
      </c>
      <c r="AS30">
        <v>30.939599999999999</v>
      </c>
      <c r="AT30">
        <v>19.999955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3012.5711610000008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675.30089999999996</v>
      </c>
      <c r="L31">
        <v>514.42499999999995</v>
      </c>
      <c r="M31">
        <v>92</v>
      </c>
      <c r="N31">
        <v>99.54</v>
      </c>
      <c r="O31">
        <v>123.66562500000001</v>
      </c>
      <c r="P31">
        <v>123</v>
      </c>
      <c r="Q31">
        <v>10.91</v>
      </c>
      <c r="R31">
        <v>37.486499999999999</v>
      </c>
      <c r="S31">
        <v>26.3901</v>
      </c>
      <c r="T31">
        <v>0</v>
      </c>
      <c r="U31">
        <v>418.77</v>
      </c>
      <c r="V31">
        <v>20.73</v>
      </c>
      <c r="W31">
        <v>34.799309999999998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32.957704</v>
      </c>
      <c r="AF31">
        <v>33.524000000000001</v>
      </c>
      <c r="AG31">
        <v>42.3996</v>
      </c>
      <c r="AH31">
        <v>140.34540000000001</v>
      </c>
      <c r="AI31">
        <v>0</v>
      </c>
      <c r="AJ31">
        <v>0</v>
      </c>
      <c r="AK31">
        <v>52.917299999999997</v>
      </c>
      <c r="AL31">
        <v>79.376220000000004</v>
      </c>
      <c r="AM31">
        <v>15.804048</v>
      </c>
      <c r="AN31">
        <v>0.66954999999999998</v>
      </c>
      <c r="AO31">
        <v>0</v>
      </c>
      <c r="AP31">
        <v>0.38429999999999997</v>
      </c>
      <c r="AQ31">
        <v>47.375999999999998</v>
      </c>
      <c r="AR31">
        <v>34.223999999999997</v>
      </c>
      <c r="AS31">
        <v>30.939599999999999</v>
      </c>
      <c r="AT31">
        <v>19.999955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3012.5711610000008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610.01949999999999</v>
      </c>
      <c r="L32">
        <v>514.42499999999995</v>
      </c>
      <c r="M32">
        <v>92</v>
      </c>
      <c r="N32">
        <v>99.54</v>
      </c>
      <c r="O32">
        <v>123.66562500000001</v>
      </c>
      <c r="P32">
        <v>123</v>
      </c>
      <c r="Q32">
        <v>10.91</v>
      </c>
      <c r="R32">
        <v>37.486499999999999</v>
      </c>
      <c r="S32">
        <v>26.3901</v>
      </c>
      <c r="T32">
        <v>0</v>
      </c>
      <c r="U32">
        <v>418.77</v>
      </c>
      <c r="V32">
        <v>20.73</v>
      </c>
      <c r="W32">
        <v>34.799309999999998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36.544144000000003</v>
      </c>
      <c r="AE32">
        <v>32.957704</v>
      </c>
      <c r="AF32">
        <v>33.524000000000001</v>
      </c>
      <c r="AG32">
        <v>42.3996</v>
      </c>
      <c r="AH32">
        <v>140.34540000000001</v>
      </c>
      <c r="AI32">
        <v>0</v>
      </c>
      <c r="AJ32">
        <v>0</v>
      </c>
      <c r="AK32">
        <v>52.917299999999997</v>
      </c>
      <c r="AL32">
        <v>79.376220000000004</v>
      </c>
      <c r="AM32">
        <v>15.804048</v>
      </c>
      <c r="AN32">
        <v>0.66954999999999998</v>
      </c>
      <c r="AO32">
        <v>0</v>
      </c>
      <c r="AP32">
        <v>0.38429999999999997</v>
      </c>
      <c r="AQ32">
        <v>47.375999999999998</v>
      </c>
      <c r="AR32">
        <v>34.223999999999997</v>
      </c>
      <c r="AS32">
        <v>30.939599999999999</v>
      </c>
      <c r="AT32">
        <v>19.999955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2947.2897610000009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610.01949999999999</v>
      </c>
      <c r="L33">
        <v>514.42499999999995</v>
      </c>
      <c r="M33">
        <v>92</v>
      </c>
      <c r="N33">
        <v>99.54</v>
      </c>
      <c r="O33">
        <v>123.66562500000001</v>
      </c>
      <c r="P33">
        <v>123</v>
      </c>
      <c r="Q33">
        <v>10.91</v>
      </c>
      <c r="R33">
        <v>37.486499999999999</v>
      </c>
      <c r="S33">
        <v>26.3901</v>
      </c>
      <c r="T33">
        <v>0</v>
      </c>
      <c r="U33">
        <v>418.77</v>
      </c>
      <c r="V33">
        <v>20.73</v>
      </c>
      <c r="W33">
        <v>34.799309999999998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32.957704</v>
      </c>
      <c r="AF33">
        <v>33.524000000000001</v>
      </c>
      <c r="AG33">
        <v>42.3996</v>
      </c>
      <c r="AH33">
        <v>116.9545</v>
      </c>
      <c r="AI33">
        <v>0</v>
      </c>
      <c r="AJ33">
        <v>0</v>
      </c>
      <c r="AK33">
        <v>52.917299999999997</v>
      </c>
      <c r="AL33">
        <v>79.376220000000004</v>
      </c>
      <c r="AM33">
        <v>15.804048</v>
      </c>
      <c r="AN33">
        <v>0.66954999999999998</v>
      </c>
      <c r="AO33">
        <v>0</v>
      </c>
      <c r="AP33">
        <v>6.6612</v>
      </c>
      <c r="AQ33">
        <v>47.375999999999998</v>
      </c>
      <c r="AR33">
        <v>40.847999999999999</v>
      </c>
      <c r="AS33">
        <v>30.939599999999999</v>
      </c>
      <c r="AT33">
        <v>19.999955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2927.6637250000003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610.01949999999999</v>
      </c>
      <c r="L34">
        <v>514.42499999999995</v>
      </c>
      <c r="M34">
        <v>92</v>
      </c>
      <c r="N34">
        <v>99.54</v>
      </c>
      <c r="O34">
        <v>123.66562500000001</v>
      </c>
      <c r="P34">
        <v>123</v>
      </c>
      <c r="Q34">
        <v>10.91</v>
      </c>
      <c r="R34">
        <v>37.486499999999999</v>
      </c>
      <c r="S34">
        <v>26.3901</v>
      </c>
      <c r="T34">
        <v>0</v>
      </c>
      <c r="U34">
        <v>418.77</v>
      </c>
      <c r="V34">
        <v>20.73</v>
      </c>
      <c r="W34">
        <v>34.799309999999998</v>
      </c>
      <c r="X34">
        <v>147.515625</v>
      </c>
      <c r="Y34">
        <v>0</v>
      </c>
      <c r="Z34">
        <v>13.041600000000001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18.241</v>
      </c>
      <c r="AG34">
        <v>42.3996</v>
      </c>
      <c r="AH34">
        <v>93.563599999999994</v>
      </c>
      <c r="AI34">
        <v>0</v>
      </c>
      <c r="AJ34">
        <v>0</v>
      </c>
      <c r="AK34">
        <v>52.917299999999997</v>
      </c>
      <c r="AL34">
        <v>27.888000000000002</v>
      </c>
      <c r="AM34">
        <v>15.804048</v>
      </c>
      <c r="AN34">
        <v>0.66954999999999998</v>
      </c>
      <c r="AO34">
        <v>0</v>
      </c>
      <c r="AP34">
        <v>6.6612</v>
      </c>
      <c r="AQ34">
        <v>47.375999999999998</v>
      </c>
      <c r="AR34">
        <v>40.847999999999999</v>
      </c>
      <c r="AS34">
        <v>30.939599999999999</v>
      </c>
      <c r="AT34">
        <v>19.999955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2808.653593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602.01949999999999</v>
      </c>
      <c r="L35">
        <v>514.42499999999995</v>
      </c>
      <c r="M35">
        <v>92</v>
      </c>
      <c r="N35">
        <v>99.54</v>
      </c>
      <c r="O35">
        <v>123.66562500000001</v>
      </c>
      <c r="P35">
        <v>123</v>
      </c>
      <c r="Q35">
        <v>10.91</v>
      </c>
      <c r="R35">
        <v>37.486499999999999</v>
      </c>
      <c r="S35">
        <v>26.3901</v>
      </c>
      <c r="T35">
        <v>0</v>
      </c>
      <c r="U35">
        <v>418.77</v>
      </c>
      <c r="V35">
        <v>20.73</v>
      </c>
      <c r="W35">
        <v>34.799309999999998</v>
      </c>
      <c r="X35">
        <v>147.515625</v>
      </c>
      <c r="Y35">
        <v>0</v>
      </c>
      <c r="Z35">
        <v>13.041600000000001</v>
      </c>
      <c r="AA35">
        <v>42.14808</v>
      </c>
      <c r="AB35">
        <v>26.34008</v>
      </c>
      <c r="AC35">
        <v>19.35568</v>
      </c>
      <c r="AD35">
        <v>9.1149000000000004</v>
      </c>
      <c r="AE35">
        <v>16.478852</v>
      </c>
      <c r="AF35">
        <v>8.8740000000000006</v>
      </c>
      <c r="AG35">
        <v>42.3996</v>
      </c>
      <c r="AH35">
        <v>60.607999999999997</v>
      </c>
      <c r="AI35">
        <v>0</v>
      </c>
      <c r="AJ35">
        <v>0</v>
      </c>
      <c r="AK35">
        <v>52.917299999999997</v>
      </c>
      <c r="AL35">
        <v>26.725999999999999</v>
      </c>
      <c r="AM35">
        <v>15.804048</v>
      </c>
      <c r="AN35">
        <v>0.66954999999999998</v>
      </c>
      <c r="AO35">
        <v>0</v>
      </c>
      <c r="AP35">
        <v>6.6612</v>
      </c>
      <c r="AQ35">
        <v>47.375999999999998</v>
      </c>
      <c r="AR35">
        <v>34.223999999999997</v>
      </c>
      <c r="AS35">
        <v>30.939599999999999</v>
      </c>
      <c r="AT35">
        <v>19.999955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2724.9301050000013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602.01949999999999</v>
      </c>
      <c r="L36">
        <v>514.42499999999995</v>
      </c>
      <c r="M36">
        <v>92</v>
      </c>
      <c r="N36">
        <v>99.54</v>
      </c>
      <c r="O36">
        <v>123.66562500000001</v>
      </c>
      <c r="P36">
        <v>123</v>
      </c>
      <c r="Q36">
        <v>10.91</v>
      </c>
      <c r="R36">
        <v>37.486499999999999</v>
      </c>
      <c r="S36">
        <v>26.3901</v>
      </c>
      <c r="T36">
        <v>0</v>
      </c>
      <c r="U36">
        <v>418.77</v>
      </c>
      <c r="V36">
        <v>20.73</v>
      </c>
      <c r="W36">
        <v>34.799309999999998</v>
      </c>
      <c r="X36">
        <v>147.515625</v>
      </c>
      <c r="Y36">
        <v>0</v>
      </c>
      <c r="Z36">
        <v>13.041600000000001</v>
      </c>
      <c r="AA36">
        <v>42.14808</v>
      </c>
      <c r="AB36">
        <v>26.34008</v>
      </c>
      <c r="AC36">
        <v>19.35568</v>
      </c>
      <c r="AD36">
        <v>0</v>
      </c>
      <c r="AE36">
        <v>16.478852</v>
      </c>
      <c r="AF36">
        <v>8.8740000000000006</v>
      </c>
      <c r="AG36">
        <v>42.3996</v>
      </c>
      <c r="AH36">
        <v>60.607999999999997</v>
      </c>
      <c r="AI36">
        <v>0</v>
      </c>
      <c r="AJ36">
        <v>0</v>
      </c>
      <c r="AK36">
        <v>52.917299999999997</v>
      </c>
      <c r="AL36">
        <v>26.725999999999999</v>
      </c>
      <c r="AM36">
        <v>15.804048</v>
      </c>
      <c r="AN36">
        <v>0.66954999999999998</v>
      </c>
      <c r="AO36">
        <v>0</v>
      </c>
      <c r="AP36">
        <v>6.6612</v>
      </c>
      <c r="AQ36">
        <v>47.375999999999998</v>
      </c>
      <c r="AR36">
        <v>34.223999999999997</v>
      </c>
      <c r="AS36">
        <v>30.939599999999999</v>
      </c>
      <c r="AT36">
        <v>19.999955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2715.8152050000008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602.01949999999999</v>
      </c>
      <c r="L37">
        <v>494.42500000000001</v>
      </c>
      <c r="M37">
        <v>92</v>
      </c>
      <c r="N37">
        <v>99.54</v>
      </c>
      <c r="O37">
        <v>123.66562500000001</v>
      </c>
      <c r="P37">
        <v>123</v>
      </c>
      <c r="Q37">
        <v>10.91</v>
      </c>
      <c r="R37">
        <v>37.486499999999999</v>
      </c>
      <c r="S37">
        <v>26.3901</v>
      </c>
      <c r="T37">
        <v>0</v>
      </c>
      <c r="U37">
        <v>418.77</v>
      </c>
      <c r="V37">
        <v>20.73</v>
      </c>
      <c r="W37">
        <v>34.799309999999998</v>
      </c>
      <c r="X37">
        <v>147.515625</v>
      </c>
      <c r="Y37">
        <v>0</v>
      </c>
      <c r="Z37">
        <v>13.041600000000001</v>
      </c>
      <c r="AA37">
        <v>41.7515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42.3996</v>
      </c>
      <c r="AH37">
        <v>37.880000000000003</v>
      </c>
      <c r="AI37">
        <v>0</v>
      </c>
      <c r="AJ37">
        <v>0</v>
      </c>
      <c r="AK37">
        <v>52.917299999999997</v>
      </c>
      <c r="AL37">
        <v>26.725999999999999</v>
      </c>
      <c r="AM37">
        <v>15.804048</v>
      </c>
      <c r="AN37">
        <v>0.66954999999999998</v>
      </c>
      <c r="AO37">
        <v>0</v>
      </c>
      <c r="AP37">
        <v>6.6612</v>
      </c>
      <c r="AQ37">
        <v>35.531999999999996</v>
      </c>
      <c r="AR37">
        <v>34.223999999999997</v>
      </c>
      <c r="AS37">
        <v>30.939599999999999</v>
      </c>
      <c r="AT37">
        <v>19.999955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2660.846625000001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602.01949999999999</v>
      </c>
      <c r="L38">
        <v>494.42500000000001</v>
      </c>
      <c r="M38">
        <v>92</v>
      </c>
      <c r="N38">
        <v>99.54</v>
      </c>
      <c r="O38">
        <v>123.66562500000001</v>
      </c>
      <c r="P38">
        <v>123</v>
      </c>
      <c r="Q38">
        <v>10.91</v>
      </c>
      <c r="R38">
        <v>37.486499999999999</v>
      </c>
      <c r="S38">
        <v>26.3901</v>
      </c>
      <c r="T38">
        <v>0</v>
      </c>
      <c r="U38">
        <v>418.77</v>
      </c>
      <c r="V38">
        <v>20.73</v>
      </c>
      <c r="W38">
        <v>34.799309999999998</v>
      </c>
      <c r="X38">
        <v>147.515625</v>
      </c>
      <c r="Y38">
        <v>0</v>
      </c>
      <c r="Z38">
        <v>13.041600000000001</v>
      </c>
      <c r="AA38">
        <v>35.549999999999997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42.3996</v>
      </c>
      <c r="AH38">
        <v>23.390899999999998</v>
      </c>
      <c r="AI38">
        <v>0</v>
      </c>
      <c r="AJ38">
        <v>0</v>
      </c>
      <c r="AK38">
        <v>52.917299999999997</v>
      </c>
      <c r="AL38">
        <v>26.725999999999999</v>
      </c>
      <c r="AM38">
        <v>15.804048</v>
      </c>
      <c r="AN38">
        <v>0.66954999999999998</v>
      </c>
      <c r="AO38">
        <v>0</v>
      </c>
      <c r="AP38">
        <v>6.6612</v>
      </c>
      <c r="AQ38">
        <v>35.531999999999996</v>
      </c>
      <c r="AR38">
        <v>34.223999999999997</v>
      </c>
      <c r="AS38">
        <v>30.939599999999999</v>
      </c>
      <c r="AT38">
        <v>19.999955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2640.1560250000011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575.12</v>
      </c>
      <c r="L39">
        <v>494.42500000000001</v>
      </c>
      <c r="M39">
        <v>92</v>
      </c>
      <c r="N39">
        <v>99.54</v>
      </c>
      <c r="O39">
        <v>123.66562500000001</v>
      </c>
      <c r="P39">
        <v>123</v>
      </c>
      <c r="Q39">
        <v>10.91</v>
      </c>
      <c r="R39">
        <v>37.486499999999999</v>
      </c>
      <c r="S39">
        <v>26.3901</v>
      </c>
      <c r="T39">
        <v>0</v>
      </c>
      <c r="U39">
        <v>418.77</v>
      </c>
      <c r="V39">
        <v>20.73</v>
      </c>
      <c r="W39">
        <v>34.799309999999998</v>
      </c>
      <c r="X39">
        <v>147.515625</v>
      </c>
      <c r="Y39">
        <v>0</v>
      </c>
      <c r="Z39">
        <v>13.041600000000001</v>
      </c>
      <c r="AA39">
        <v>28.09872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42.3996</v>
      </c>
      <c r="AH39">
        <v>19.034700000000001</v>
      </c>
      <c r="AI39">
        <v>0</v>
      </c>
      <c r="AJ39">
        <v>0</v>
      </c>
      <c r="AK39">
        <v>52.917299999999997</v>
      </c>
      <c r="AL39">
        <v>26.725999999999999</v>
      </c>
      <c r="AM39">
        <v>15.804048</v>
      </c>
      <c r="AN39">
        <v>0.66954999999999998</v>
      </c>
      <c r="AO39">
        <v>0</v>
      </c>
      <c r="AP39">
        <v>6.9173999999999998</v>
      </c>
      <c r="AQ39">
        <v>35.531999999999996</v>
      </c>
      <c r="AR39">
        <v>34.223999999999997</v>
      </c>
      <c r="AS39">
        <v>30.939599999999999</v>
      </c>
      <c r="AT39">
        <v>19.999955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2601.705245000001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575.12</v>
      </c>
      <c r="L40">
        <v>484.42500000000001</v>
      </c>
      <c r="M40">
        <v>92</v>
      </c>
      <c r="N40">
        <v>99.54</v>
      </c>
      <c r="O40">
        <v>123.66562500000001</v>
      </c>
      <c r="P40">
        <v>123</v>
      </c>
      <c r="Q40">
        <v>10.91</v>
      </c>
      <c r="R40">
        <v>37.486499999999999</v>
      </c>
      <c r="S40">
        <v>26.3901</v>
      </c>
      <c r="T40">
        <v>0</v>
      </c>
      <c r="U40">
        <v>418.77</v>
      </c>
      <c r="V40">
        <v>20.73</v>
      </c>
      <c r="W40">
        <v>34.799309999999998</v>
      </c>
      <c r="X40">
        <v>147.515625</v>
      </c>
      <c r="Y40">
        <v>0</v>
      </c>
      <c r="Z40">
        <v>13.041600000000001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42.3996</v>
      </c>
      <c r="AH40">
        <v>0</v>
      </c>
      <c r="AI40">
        <v>0</v>
      </c>
      <c r="AJ40">
        <v>0</v>
      </c>
      <c r="AK40">
        <v>52.917299999999997</v>
      </c>
      <c r="AL40">
        <v>26.725999999999999</v>
      </c>
      <c r="AM40">
        <v>15.804048</v>
      </c>
      <c r="AN40">
        <v>0.66954999999999998</v>
      </c>
      <c r="AO40">
        <v>0</v>
      </c>
      <c r="AP40">
        <v>0.64049999999999996</v>
      </c>
      <c r="AQ40">
        <v>35.531999999999996</v>
      </c>
      <c r="AR40">
        <v>34.223999999999997</v>
      </c>
      <c r="AS40">
        <v>30.939599999999999</v>
      </c>
      <c r="AT40">
        <v>19.999955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2566.393645000001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529.30899999999997</v>
      </c>
      <c r="L41">
        <v>504.42500000000001</v>
      </c>
      <c r="M41">
        <v>92</v>
      </c>
      <c r="N41">
        <v>80.64</v>
      </c>
      <c r="O41">
        <v>123.66562500000001</v>
      </c>
      <c r="P41">
        <v>123</v>
      </c>
      <c r="Q41">
        <v>10.91</v>
      </c>
      <c r="R41">
        <v>37.486499999999999</v>
      </c>
      <c r="S41">
        <v>26.3901</v>
      </c>
      <c r="T41">
        <v>0</v>
      </c>
      <c r="U41">
        <v>418.77</v>
      </c>
      <c r="V41">
        <v>20.73</v>
      </c>
      <c r="W41">
        <v>34.799309999999998</v>
      </c>
      <c r="X41">
        <v>147.515625</v>
      </c>
      <c r="Y41">
        <v>0</v>
      </c>
      <c r="Z41">
        <v>13.041600000000001</v>
      </c>
      <c r="AA41">
        <v>28.09872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42.3996</v>
      </c>
      <c r="AH41">
        <v>0</v>
      </c>
      <c r="AI41">
        <v>0</v>
      </c>
      <c r="AJ41">
        <v>0</v>
      </c>
      <c r="AK41">
        <v>52.917299999999997</v>
      </c>
      <c r="AL41">
        <v>26.725999999999999</v>
      </c>
      <c r="AM41">
        <v>15.804048</v>
      </c>
      <c r="AN41">
        <v>0.66954999999999998</v>
      </c>
      <c r="AO41">
        <v>0</v>
      </c>
      <c r="AP41">
        <v>0.64049999999999996</v>
      </c>
      <c r="AQ41">
        <v>35.531999999999996</v>
      </c>
      <c r="AR41">
        <v>34.223999999999997</v>
      </c>
      <c r="AS41">
        <v>30.939599999999999</v>
      </c>
      <c r="AT41">
        <v>19.999955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2521.6826450000008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529.30899999999997</v>
      </c>
      <c r="L42">
        <v>514.42499999999995</v>
      </c>
      <c r="M42">
        <v>92</v>
      </c>
      <c r="N42">
        <v>56.7</v>
      </c>
      <c r="O42">
        <v>123.66562500000001</v>
      </c>
      <c r="P42">
        <v>123</v>
      </c>
      <c r="Q42">
        <v>10.91</v>
      </c>
      <c r="R42">
        <v>37.486499999999999</v>
      </c>
      <c r="S42">
        <v>26.3901</v>
      </c>
      <c r="T42">
        <v>0</v>
      </c>
      <c r="U42">
        <v>418.77</v>
      </c>
      <c r="V42">
        <v>20.73</v>
      </c>
      <c r="W42">
        <v>34.799309999999998</v>
      </c>
      <c r="X42">
        <v>147.515625</v>
      </c>
      <c r="Y42">
        <v>0</v>
      </c>
      <c r="Z42">
        <v>13.041600000000001</v>
      </c>
      <c r="AA42">
        <v>14.04936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42.3996</v>
      </c>
      <c r="AH42">
        <v>0</v>
      </c>
      <c r="AI42">
        <v>0</v>
      </c>
      <c r="AJ42">
        <v>0</v>
      </c>
      <c r="AK42">
        <v>52.917299999999997</v>
      </c>
      <c r="AL42">
        <v>26.725999999999999</v>
      </c>
      <c r="AM42">
        <v>15.804048</v>
      </c>
      <c r="AN42">
        <v>0.66954999999999998</v>
      </c>
      <c r="AO42">
        <v>0</v>
      </c>
      <c r="AP42">
        <v>0.64049999999999996</v>
      </c>
      <c r="AQ42">
        <v>23.687999999999999</v>
      </c>
      <c r="AR42">
        <v>34.223999999999997</v>
      </c>
      <c r="AS42">
        <v>30.939599999999999</v>
      </c>
      <c r="AT42">
        <v>19.999955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2481.8492850000011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529.30899999999997</v>
      </c>
      <c r="L43">
        <v>544.42499999999995</v>
      </c>
      <c r="M43">
        <v>92</v>
      </c>
      <c r="N43">
        <v>56.7</v>
      </c>
      <c r="O43">
        <v>123.66562500000001</v>
      </c>
      <c r="P43">
        <v>123</v>
      </c>
      <c r="Q43">
        <v>10.91</v>
      </c>
      <c r="R43">
        <v>37.486499999999999</v>
      </c>
      <c r="S43">
        <v>26.3901</v>
      </c>
      <c r="T43">
        <v>0</v>
      </c>
      <c r="U43">
        <v>418.77</v>
      </c>
      <c r="V43">
        <v>20.73</v>
      </c>
      <c r="W43">
        <v>34.799309999999998</v>
      </c>
      <c r="X43">
        <v>147.515625</v>
      </c>
      <c r="Y43">
        <v>0</v>
      </c>
      <c r="Z43">
        <v>13.041600000000001</v>
      </c>
      <c r="AA43">
        <v>14.04936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42.3996</v>
      </c>
      <c r="AH43">
        <v>0</v>
      </c>
      <c r="AI43">
        <v>0</v>
      </c>
      <c r="AJ43">
        <v>0</v>
      </c>
      <c r="AK43">
        <v>52.917299999999997</v>
      </c>
      <c r="AL43">
        <v>26.725999999999999</v>
      </c>
      <c r="AM43">
        <v>15.804048</v>
      </c>
      <c r="AN43">
        <v>0.66954999999999998</v>
      </c>
      <c r="AO43">
        <v>0</v>
      </c>
      <c r="AP43">
        <v>0.64049999999999996</v>
      </c>
      <c r="AQ43">
        <v>11.843999999999999</v>
      </c>
      <c r="AR43">
        <v>40.847999999999999</v>
      </c>
      <c r="AS43">
        <v>30.939599999999999</v>
      </c>
      <c r="AT43">
        <v>19.999955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2506.6292850000009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479.30900000000003</v>
      </c>
      <c r="L44">
        <v>544.42499999999995</v>
      </c>
      <c r="M44">
        <v>92</v>
      </c>
      <c r="N44">
        <v>56.7</v>
      </c>
      <c r="O44">
        <v>123.66562500000001</v>
      </c>
      <c r="P44">
        <v>123</v>
      </c>
      <c r="Q44">
        <v>10.91</v>
      </c>
      <c r="R44">
        <v>37.486499999999999</v>
      </c>
      <c r="S44">
        <v>26.3901</v>
      </c>
      <c r="T44">
        <v>0</v>
      </c>
      <c r="U44">
        <v>418.77</v>
      </c>
      <c r="V44">
        <v>20.73</v>
      </c>
      <c r="W44">
        <v>34.799309999999998</v>
      </c>
      <c r="X44">
        <v>147.515625</v>
      </c>
      <c r="Y44">
        <v>0</v>
      </c>
      <c r="Z44">
        <v>13.041600000000001</v>
      </c>
      <c r="AA44">
        <v>0</v>
      </c>
      <c r="AB44">
        <v>26.34008</v>
      </c>
      <c r="AC44">
        <v>19.35568</v>
      </c>
      <c r="AD44">
        <v>0</v>
      </c>
      <c r="AE44">
        <v>16.478852</v>
      </c>
      <c r="AF44">
        <v>8.8740000000000006</v>
      </c>
      <c r="AG44">
        <v>42.3996</v>
      </c>
      <c r="AH44">
        <v>0</v>
      </c>
      <c r="AI44">
        <v>0</v>
      </c>
      <c r="AJ44">
        <v>0</v>
      </c>
      <c r="AK44">
        <v>52.917299999999997</v>
      </c>
      <c r="AL44">
        <v>26.725999999999999</v>
      </c>
      <c r="AM44">
        <v>15.804048</v>
      </c>
      <c r="AN44">
        <v>0.66954999999999998</v>
      </c>
      <c r="AO44">
        <v>0</v>
      </c>
      <c r="AP44">
        <v>0</v>
      </c>
      <c r="AQ44">
        <v>0</v>
      </c>
      <c r="AR44">
        <v>40.847999999999999</v>
      </c>
      <c r="AS44">
        <v>30.939599999999999</v>
      </c>
      <c r="AT44">
        <v>19.999955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2430.0954250000013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479.30900000000003</v>
      </c>
      <c r="L45">
        <v>565.10500000000002</v>
      </c>
      <c r="M45">
        <v>92</v>
      </c>
      <c r="N45">
        <v>56.7</v>
      </c>
      <c r="O45">
        <v>123.66562500000001</v>
      </c>
      <c r="P45">
        <v>123</v>
      </c>
      <c r="Q45">
        <v>10.91</v>
      </c>
      <c r="R45">
        <v>39.164999999999999</v>
      </c>
      <c r="S45">
        <v>26.3901</v>
      </c>
      <c r="T45">
        <v>0</v>
      </c>
      <c r="U45">
        <v>418.77</v>
      </c>
      <c r="V45">
        <v>20.73</v>
      </c>
      <c r="W45">
        <v>34.799309999999998</v>
      </c>
      <c r="X45">
        <v>147.515625</v>
      </c>
      <c r="Y45">
        <v>0</v>
      </c>
      <c r="Z45">
        <v>13.041600000000001</v>
      </c>
      <c r="AA45">
        <v>0</v>
      </c>
      <c r="AB45">
        <v>26.34008</v>
      </c>
      <c r="AC45">
        <v>19.35568</v>
      </c>
      <c r="AD45">
        <v>0</v>
      </c>
      <c r="AE45">
        <v>16.478852</v>
      </c>
      <c r="AF45">
        <v>8.8740000000000006</v>
      </c>
      <c r="AG45">
        <v>42.3996</v>
      </c>
      <c r="AH45">
        <v>0</v>
      </c>
      <c r="AI45">
        <v>0</v>
      </c>
      <c r="AJ45">
        <v>0</v>
      </c>
      <c r="AK45">
        <v>52.917299999999997</v>
      </c>
      <c r="AL45">
        <v>26.725999999999999</v>
      </c>
      <c r="AM45">
        <v>15.804048</v>
      </c>
      <c r="AN45">
        <v>0.66954999999999998</v>
      </c>
      <c r="AO45">
        <v>0</v>
      </c>
      <c r="AP45">
        <v>0</v>
      </c>
      <c r="AQ45">
        <v>0</v>
      </c>
      <c r="AR45">
        <v>34.223999999999997</v>
      </c>
      <c r="AS45">
        <v>30.939599999999999</v>
      </c>
      <c r="AT45">
        <v>19.999955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2445.8299250000009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479.30900000000003</v>
      </c>
      <c r="L46">
        <v>557.09500000000003</v>
      </c>
      <c r="M46">
        <v>92</v>
      </c>
      <c r="N46">
        <v>56.7</v>
      </c>
      <c r="O46">
        <v>123.66562500000001</v>
      </c>
      <c r="P46">
        <v>123</v>
      </c>
      <c r="Q46">
        <v>10.91</v>
      </c>
      <c r="R46">
        <v>39.164999999999999</v>
      </c>
      <c r="S46">
        <v>26.3901</v>
      </c>
      <c r="T46">
        <v>0</v>
      </c>
      <c r="U46">
        <v>418.77</v>
      </c>
      <c r="V46">
        <v>20.73</v>
      </c>
      <c r="W46">
        <v>34.799309999999998</v>
      </c>
      <c r="X46">
        <v>147.515625</v>
      </c>
      <c r="Y46">
        <v>0</v>
      </c>
      <c r="Z46">
        <v>13.041600000000001</v>
      </c>
      <c r="AA46">
        <v>0</v>
      </c>
      <c r="AB46">
        <v>26.34008</v>
      </c>
      <c r="AC46">
        <v>19.35568</v>
      </c>
      <c r="AD46">
        <v>0</v>
      </c>
      <c r="AE46">
        <v>16.478852</v>
      </c>
      <c r="AF46">
        <v>8.8740000000000006</v>
      </c>
      <c r="AG46">
        <v>42.3996</v>
      </c>
      <c r="AH46">
        <v>0</v>
      </c>
      <c r="AI46">
        <v>0</v>
      </c>
      <c r="AJ46">
        <v>0</v>
      </c>
      <c r="AK46">
        <v>52.917299999999997</v>
      </c>
      <c r="AL46">
        <v>26.725999999999999</v>
      </c>
      <c r="AM46">
        <v>15.804048</v>
      </c>
      <c r="AN46">
        <v>0.66954999999999998</v>
      </c>
      <c r="AO46">
        <v>0</v>
      </c>
      <c r="AP46">
        <v>0</v>
      </c>
      <c r="AQ46">
        <v>0</v>
      </c>
      <c r="AR46">
        <v>34.223999999999997</v>
      </c>
      <c r="AS46">
        <v>30.939599999999999</v>
      </c>
      <c r="AT46">
        <v>19.900880000000001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2437.7208500000015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479.30900000000003</v>
      </c>
      <c r="L47">
        <v>525.10500000000002</v>
      </c>
      <c r="M47">
        <v>92</v>
      </c>
      <c r="N47">
        <v>56.7</v>
      </c>
      <c r="O47">
        <v>123.66562500000001</v>
      </c>
      <c r="P47">
        <v>123</v>
      </c>
      <c r="Q47">
        <v>10.91</v>
      </c>
      <c r="R47">
        <v>39.164999999999999</v>
      </c>
      <c r="S47">
        <v>26.3901</v>
      </c>
      <c r="T47">
        <v>0</v>
      </c>
      <c r="U47">
        <v>418.77</v>
      </c>
      <c r="V47">
        <v>20.73</v>
      </c>
      <c r="W47">
        <v>34.799309999999998</v>
      </c>
      <c r="X47">
        <v>147.515625</v>
      </c>
      <c r="Y47">
        <v>0</v>
      </c>
      <c r="Z47">
        <v>13.041600000000001</v>
      </c>
      <c r="AA47">
        <v>0</v>
      </c>
      <c r="AB47">
        <v>26.34008</v>
      </c>
      <c r="AC47">
        <v>19.35568</v>
      </c>
      <c r="AD47">
        <v>0</v>
      </c>
      <c r="AE47">
        <v>16.478852</v>
      </c>
      <c r="AF47">
        <v>8.8740000000000006</v>
      </c>
      <c r="AG47">
        <v>42.3996</v>
      </c>
      <c r="AH47">
        <v>0</v>
      </c>
      <c r="AI47">
        <v>0</v>
      </c>
      <c r="AJ47">
        <v>0</v>
      </c>
      <c r="AK47">
        <v>52.917299999999997</v>
      </c>
      <c r="AL47">
        <v>26.725999999999999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34.223999999999997</v>
      </c>
      <c r="AS47">
        <v>30.939599999999999</v>
      </c>
      <c r="AT47">
        <v>19.999955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2405.8299250000009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479.30900000000003</v>
      </c>
      <c r="L48">
        <v>525.10500000000002</v>
      </c>
      <c r="M48">
        <v>92</v>
      </c>
      <c r="N48">
        <v>56.7</v>
      </c>
      <c r="O48">
        <v>123.66562500000001</v>
      </c>
      <c r="P48">
        <v>123</v>
      </c>
      <c r="Q48">
        <v>10.91</v>
      </c>
      <c r="R48">
        <v>39.164999999999999</v>
      </c>
      <c r="S48">
        <v>26.3901</v>
      </c>
      <c r="T48">
        <v>0</v>
      </c>
      <c r="U48">
        <v>418.77</v>
      </c>
      <c r="V48">
        <v>20.73</v>
      </c>
      <c r="W48">
        <v>34.799309999999998</v>
      </c>
      <c r="X48">
        <v>147.515625</v>
      </c>
      <c r="Y48">
        <v>0</v>
      </c>
      <c r="Z48">
        <v>13.041600000000001</v>
      </c>
      <c r="AA48">
        <v>0</v>
      </c>
      <c r="AB48">
        <v>26.34008</v>
      </c>
      <c r="AC48">
        <v>19.35568</v>
      </c>
      <c r="AD48">
        <v>0</v>
      </c>
      <c r="AE48">
        <v>16.478852</v>
      </c>
      <c r="AF48">
        <v>8.8740000000000006</v>
      </c>
      <c r="AG48">
        <v>42.3996</v>
      </c>
      <c r="AH48">
        <v>0</v>
      </c>
      <c r="AI48">
        <v>0</v>
      </c>
      <c r="AJ48">
        <v>0</v>
      </c>
      <c r="AK48">
        <v>52.917299999999997</v>
      </c>
      <c r="AL48">
        <v>26.725999999999999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34.223999999999997</v>
      </c>
      <c r="AS48">
        <v>30.939599999999999</v>
      </c>
      <c r="AT48">
        <v>19.999955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2405.8299250000009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429.30900000000003</v>
      </c>
      <c r="L49">
        <v>518.04499999999996</v>
      </c>
      <c r="M49">
        <v>92</v>
      </c>
      <c r="N49">
        <v>56.7</v>
      </c>
      <c r="O49">
        <v>123.66562500000001</v>
      </c>
      <c r="P49">
        <v>123</v>
      </c>
      <c r="Q49">
        <v>10.1389</v>
      </c>
      <c r="R49">
        <v>33.967500000000001</v>
      </c>
      <c r="S49">
        <v>23.687000000000001</v>
      </c>
      <c r="T49">
        <v>0</v>
      </c>
      <c r="U49">
        <v>418.77</v>
      </c>
      <c r="V49">
        <v>20.73</v>
      </c>
      <c r="W49">
        <v>34.799309999999998</v>
      </c>
      <c r="X49">
        <v>147.515625</v>
      </c>
      <c r="Y49">
        <v>0</v>
      </c>
      <c r="Z49">
        <v>13.041600000000001</v>
      </c>
      <c r="AA49">
        <v>0</v>
      </c>
      <c r="AB49">
        <v>13.17004</v>
      </c>
      <c r="AC49">
        <v>9.6778399999999998</v>
      </c>
      <c r="AD49">
        <v>0</v>
      </c>
      <c r="AE49">
        <v>16.478852</v>
      </c>
      <c r="AF49">
        <v>8.8740000000000006</v>
      </c>
      <c r="AG49">
        <v>42.3996</v>
      </c>
      <c r="AH49">
        <v>0</v>
      </c>
      <c r="AI49">
        <v>0</v>
      </c>
      <c r="AJ49">
        <v>0</v>
      </c>
      <c r="AK49">
        <v>52.917299999999997</v>
      </c>
      <c r="AL49">
        <v>26.725999999999999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34.223999999999997</v>
      </c>
      <c r="AS49">
        <v>30.939599999999999</v>
      </c>
      <c r="AT49">
        <v>19.999955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2317.2503450000004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379.30900000000003</v>
      </c>
      <c r="L50">
        <v>473.04500000000002</v>
      </c>
      <c r="M50">
        <v>92</v>
      </c>
      <c r="N50">
        <v>56.7</v>
      </c>
      <c r="O50">
        <v>123.66562500000001</v>
      </c>
      <c r="P50">
        <v>123</v>
      </c>
      <c r="Q50">
        <v>10.1389</v>
      </c>
      <c r="R50">
        <v>33.967500000000001</v>
      </c>
      <c r="S50">
        <v>23.687000000000001</v>
      </c>
      <c r="T50">
        <v>0</v>
      </c>
      <c r="U50">
        <v>418.77</v>
      </c>
      <c r="V50">
        <v>20.73</v>
      </c>
      <c r="W50">
        <v>34.799309999999998</v>
      </c>
      <c r="X50">
        <v>147.515625</v>
      </c>
      <c r="Y50">
        <v>0</v>
      </c>
      <c r="Z50">
        <v>13.041600000000001</v>
      </c>
      <c r="AA50">
        <v>0</v>
      </c>
      <c r="AB50">
        <v>13.17004</v>
      </c>
      <c r="AC50">
        <v>9.6778399999999998</v>
      </c>
      <c r="AD50">
        <v>0</v>
      </c>
      <c r="AE50">
        <v>16.478852</v>
      </c>
      <c r="AF50">
        <v>8.8740000000000006</v>
      </c>
      <c r="AG50">
        <v>42.3996</v>
      </c>
      <c r="AH50">
        <v>0</v>
      </c>
      <c r="AI50">
        <v>0</v>
      </c>
      <c r="AJ50">
        <v>0</v>
      </c>
      <c r="AK50">
        <v>52.917299999999997</v>
      </c>
      <c r="AL50">
        <v>26.725999999999999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34.223999999999997</v>
      </c>
      <c r="AS50">
        <v>30.939599999999999</v>
      </c>
      <c r="AT50">
        <v>19.999955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2222.2503450000004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379.30900000000003</v>
      </c>
      <c r="L51">
        <v>473.04500000000002</v>
      </c>
      <c r="M51">
        <v>92</v>
      </c>
      <c r="N51">
        <v>56.7</v>
      </c>
      <c r="O51">
        <v>123.66562500000001</v>
      </c>
      <c r="P51">
        <v>138</v>
      </c>
      <c r="Q51">
        <v>10.1389</v>
      </c>
      <c r="R51">
        <v>35.2209</v>
      </c>
      <c r="S51">
        <v>23.687000000000001</v>
      </c>
      <c r="T51">
        <v>0</v>
      </c>
      <c r="U51">
        <v>418.77</v>
      </c>
      <c r="V51">
        <v>18.464600000000001</v>
      </c>
      <c r="W51">
        <v>34.799309999999998</v>
      </c>
      <c r="X51">
        <v>147.515625</v>
      </c>
      <c r="Y51">
        <v>0</v>
      </c>
      <c r="Z51">
        <v>13.041600000000001</v>
      </c>
      <c r="AA51">
        <v>0</v>
      </c>
      <c r="AB51">
        <v>13.17004</v>
      </c>
      <c r="AC51">
        <v>9.6778399999999998</v>
      </c>
      <c r="AD51">
        <v>0</v>
      </c>
      <c r="AE51">
        <v>16.478852</v>
      </c>
      <c r="AF51">
        <v>8.8740000000000006</v>
      </c>
      <c r="AG51">
        <v>42.3996</v>
      </c>
      <c r="AH51">
        <v>0</v>
      </c>
      <c r="AI51">
        <v>0</v>
      </c>
      <c r="AJ51">
        <v>0</v>
      </c>
      <c r="AK51">
        <v>52.917299999999997</v>
      </c>
      <c r="AL51">
        <v>26.725999999999999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34.223999999999997</v>
      </c>
      <c r="AS51">
        <v>29.5944</v>
      </c>
      <c r="AT51">
        <v>19.999955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2234.8931450000009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379.30900000000003</v>
      </c>
      <c r="L52">
        <v>473.04500000000002</v>
      </c>
      <c r="M52">
        <v>92</v>
      </c>
      <c r="N52">
        <v>56.7</v>
      </c>
      <c r="O52">
        <v>123.66562500000001</v>
      </c>
      <c r="P52">
        <v>138</v>
      </c>
      <c r="Q52">
        <v>10.1389</v>
      </c>
      <c r="R52">
        <v>35.2209</v>
      </c>
      <c r="S52">
        <v>23.687000000000001</v>
      </c>
      <c r="T52">
        <v>0</v>
      </c>
      <c r="U52">
        <v>418.77</v>
      </c>
      <c r="V52">
        <v>18.464600000000001</v>
      </c>
      <c r="W52">
        <v>34.799309999999998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9.6778399999999998</v>
      </c>
      <c r="AD52">
        <v>0</v>
      </c>
      <c r="AE52">
        <v>16.478852</v>
      </c>
      <c r="AF52">
        <v>8.8740000000000006</v>
      </c>
      <c r="AG52">
        <v>42.3996</v>
      </c>
      <c r="AH52">
        <v>0</v>
      </c>
      <c r="AI52">
        <v>0</v>
      </c>
      <c r="AJ52">
        <v>0</v>
      </c>
      <c r="AK52">
        <v>52.917299999999997</v>
      </c>
      <c r="AL52">
        <v>26.725999999999999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34.223999999999997</v>
      </c>
      <c r="AS52">
        <v>29.5944</v>
      </c>
      <c r="AT52">
        <v>19.999955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2221.723105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379.30900000000003</v>
      </c>
      <c r="L53">
        <v>473.04500000000002</v>
      </c>
      <c r="M53">
        <v>92</v>
      </c>
      <c r="N53">
        <v>56.7</v>
      </c>
      <c r="O53">
        <v>123.66562500000001</v>
      </c>
      <c r="P53">
        <v>138</v>
      </c>
      <c r="Q53">
        <v>10.1389</v>
      </c>
      <c r="R53">
        <v>35.2209</v>
      </c>
      <c r="S53">
        <v>23.687000000000001</v>
      </c>
      <c r="T53">
        <v>0</v>
      </c>
      <c r="U53">
        <v>418.77</v>
      </c>
      <c r="V53">
        <v>18.464600000000001</v>
      </c>
      <c r="W53">
        <v>34.799309999999998</v>
      </c>
      <c r="X53">
        <v>147.515625</v>
      </c>
      <c r="Y53">
        <v>0</v>
      </c>
      <c r="Z53">
        <v>6.5208000000000004</v>
      </c>
      <c r="AA53">
        <v>0</v>
      </c>
      <c r="AB53">
        <v>13.17004</v>
      </c>
      <c r="AC53">
        <v>9.6778399999999998</v>
      </c>
      <c r="AD53">
        <v>0</v>
      </c>
      <c r="AE53">
        <v>16.478852</v>
      </c>
      <c r="AF53">
        <v>8.8740000000000006</v>
      </c>
      <c r="AG53">
        <v>42.3996</v>
      </c>
      <c r="AH53">
        <v>0</v>
      </c>
      <c r="AI53">
        <v>0</v>
      </c>
      <c r="AJ53">
        <v>0</v>
      </c>
      <c r="AK53">
        <v>52.917299999999997</v>
      </c>
      <c r="AL53">
        <v>26.725999999999999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28.249199999999998</v>
      </c>
      <c r="AT53">
        <v>19.999955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2233.6511450000007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379.30900000000003</v>
      </c>
      <c r="L54">
        <v>442.52499999999998</v>
      </c>
      <c r="M54">
        <v>92</v>
      </c>
      <c r="N54">
        <v>56.7</v>
      </c>
      <c r="O54">
        <v>123.66562500000001</v>
      </c>
      <c r="P54">
        <v>138</v>
      </c>
      <c r="Q54">
        <v>10.1389</v>
      </c>
      <c r="R54">
        <v>35.2209</v>
      </c>
      <c r="S54">
        <v>23.687000000000001</v>
      </c>
      <c r="T54">
        <v>0</v>
      </c>
      <c r="U54">
        <v>418.77</v>
      </c>
      <c r="V54">
        <v>18.464600000000001</v>
      </c>
      <c r="W54">
        <v>34.799309999999998</v>
      </c>
      <c r="X54">
        <v>147.515625</v>
      </c>
      <c r="Y54">
        <v>0</v>
      </c>
      <c r="Z54">
        <v>6.5208000000000004</v>
      </c>
      <c r="AA54">
        <v>0</v>
      </c>
      <c r="AB54">
        <v>13.17004</v>
      </c>
      <c r="AC54">
        <v>9.6778399999999998</v>
      </c>
      <c r="AD54">
        <v>0</v>
      </c>
      <c r="AE54">
        <v>16.478852</v>
      </c>
      <c r="AF54">
        <v>8.8740000000000006</v>
      </c>
      <c r="AG54">
        <v>42.3996</v>
      </c>
      <c r="AH54">
        <v>0</v>
      </c>
      <c r="AI54">
        <v>0</v>
      </c>
      <c r="AJ54">
        <v>0</v>
      </c>
      <c r="AK54">
        <v>52.917299999999997</v>
      </c>
      <c r="AL54">
        <v>26.725999999999999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28.249199999999998</v>
      </c>
      <c r="AT54">
        <v>19.999955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2203.1311450000003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375.12</v>
      </c>
      <c r="L55">
        <v>360.14499999999998</v>
      </c>
      <c r="M55">
        <v>92</v>
      </c>
      <c r="N55">
        <v>56.7</v>
      </c>
      <c r="O55">
        <v>123.66562500000001</v>
      </c>
      <c r="P55">
        <v>138</v>
      </c>
      <c r="Q55">
        <v>8.7917000000000005</v>
      </c>
      <c r="R55">
        <v>35.2209</v>
      </c>
      <c r="S55">
        <v>19.590499999999999</v>
      </c>
      <c r="T55">
        <v>0</v>
      </c>
      <c r="U55">
        <v>418.77</v>
      </c>
      <c r="V55">
        <v>18.464600000000001</v>
      </c>
      <c r="W55">
        <v>34.799309999999998</v>
      </c>
      <c r="X55">
        <v>147.515625</v>
      </c>
      <c r="Y55">
        <v>0</v>
      </c>
      <c r="Z55">
        <v>6.5208000000000004</v>
      </c>
      <c r="AA55">
        <v>0</v>
      </c>
      <c r="AB55">
        <v>13.17004</v>
      </c>
      <c r="AC55">
        <v>9.6778399999999998</v>
      </c>
      <c r="AD55">
        <v>0</v>
      </c>
      <c r="AE55">
        <v>16.478852</v>
      </c>
      <c r="AF55">
        <v>8.8740000000000006</v>
      </c>
      <c r="AG55">
        <v>42.3996</v>
      </c>
      <c r="AH55">
        <v>0</v>
      </c>
      <c r="AI55">
        <v>0</v>
      </c>
      <c r="AJ55">
        <v>0</v>
      </c>
      <c r="AK55">
        <v>52.917299999999997</v>
      </c>
      <c r="AL55">
        <v>26.725999999999999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34.223999999999997</v>
      </c>
      <c r="AS55">
        <v>29.5944</v>
      </c>
      <c r="AT55">
        <v>19.999955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2105.839645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375.12</v>
      </c>
      <c r="L56">
        <v>360.14499999999998</v>
      </c>
      <c r="M56">
        <v>92</v>
      </c>
      <c r="N56">
        <v>56.7</v>
      </c>
      <c r="O56">
        <v>123.66562500000001</v>
      </c>
      <c r="P56">
        <v>138</v>
      </c>
      <c r="Q56">
        <v>8.7917000000000005</v>
      </c>
      <c r="R56">
        <v>35.2209</v>
      </c>
      <c r="S56">
        <v>19.590499999999999</v>
      </c>
      <c r="T56">
        <v>0</v>
      </c>
      <c r="U56">
        <v>418.77</v>
      </c>
      <c r="V56">
        <v>18.464600000000001</v>
      </c>
      <c r="W56">
        <v>34.799309999999998</v>
      </c>
      <c r="X56">
        <v>147.515625</v>
      </c>
      <c r="Y56">
        <v>0</v>
      </c>
      <c r="Z56">
        <v>6.5208000000000004</v>
      </c>
      <c r="AA56">
        <v>0</v>
      </c>
      <c r="AB56">
        <v>13.17004</v>
      </c>
      <c r="AC56">
        <v>9.6778399999999998</v>
      </c>
      <c r="AD56">
        <v>0</v>
      </c>
      <c r="AE56">
        <v>16.478852</v>
      </c>
      <c r="AF56">
        <v>8.8740000000000006</v>
      </c>
      <c r="AG56">
        <v>42.3996</v>
      </c>
      <c r="AH56">
        <v>0</v>
      </c>
      <c r="AI56">
        <v>0</v>
      </c>
      <c r="AJ56">
        <v>0</v>
      </c>
      <c r="AK56">
        <v>52.917299999999997</v>
      </c>
      <c r="AL56">
        <v>26.725999999999999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34.223999999999997</v>
      </c>
      <c r="AS56">
        <v>29.5944</v>
      </c>
      <c r="AT56">
        <v>19.999955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2105.839645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375.12</v>
      </c>
      <c r="L57">
        <v>359.24</v>
      </c>
      <c r="M57">
        <v>92</v>
      </c>
      <c r="N57">
        <v>56.7</v>
      </c>
      <c r="O57">
        <v>123.66562500000001</v>
      </c>
      <c r="P57">
        <v>139.27133699999999</v>
      </c>
      <c r="Q57">
        <v>10.1389</v>
      </c>
      <c r="R57">
        <v>35.2209</v>
      </c>
      <c r="S57">
        <v>23.687000000000001</v>
      </c>
      <c r="T57">
        <v>0</v>
      </c>
      <c r="U57">
        <v>418.77</v>
      </c>
      <c r="V57">
        <v>18.464600000000001</v>
      </c>
      <c r="W57">
        <v>34.799309999999998</v>
      </c>
      <c r="X57">
        <v>147.515625</v>
      </c>
      <c r="Y57">
        <v>0</v>
      </c>
      <c r="Z57">
        <v>6.5208000000000004</v>
      </c>
      <c r="AA57">
        <v>0</v>
      </c>
      <c r="AB57">
        <v>13.17004</v>
      </c>
      <c r="AC57">
        <v>0</v>
      </c>
      <c r="AD57">
        <v>0</v>
      </c>
      <c r="AE57">
        <v>16.478852</v>
      </c>
      <c r="AF57">
        <v>8.8740000000000006</v>
      </c>
      <c r="AG57">
        <v>42.3996</v>
      </c>
      <c r="AH57">
        <v>0</v>
      </c>
      <c r="AI57">
        <v>0</v>
      </c>
      <c r="AJ57">
        <v>0</v>
      </c>
      <c r="AK57">
        <v>52.917299999999997</v>
      </c>
      <c r="AL57">
        <v>26.725999999999999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34.223999999999997</v>
      </c>
      <c r="AS57">
        <v>29.5944</v>
      </c>
      <c r="AT57">
        <v>19.999955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2101.9718419999999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375.12</v>
      </c>
      <c r="L58">
        <v>410.15499999999997</v>
      </c>
      <c r="M58">
        <v>92</v>
      </c>
      <c r="N58">
        <v>56.7</v>
      </c>
      <c r="O58">
        <v>123.66562500000001</v>
      </c>
      <c r="P58">
        <v>139.3125</v>
      </c>
      <c r="Q58">
        <v>10.1389</v>
      </c>
      <c r="R58">
        <v>35.2209</v>
      </c>
      <c r="S58">
        <v>23.687000000000001</v>
      </c>
      <c r="T58">
        <v>0</v>
      </c>
      <c r="U58">
        <v>418.77</v>
      </c>
      <c r="V58">
        <v>18.464600000000001</v>
      </c>
      <c r="W58">
        <v>34.799309999999998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42.3996</v>
      </c>
      <c r="AH58">
        <v>0</v>
      </c>
      <c r="AI58">
        <v>0</v>
      </c>
      <c r="AJ58">
        <v>0</v>
      </c>
      <c r="AK58">
        <v>52.917299999999997</v>
      </c>
      <c r="AL58">
        <v>26.725999999999999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34.223999999999997</v>
      </c>
      <c r="AS58">
        <v>29.5944</v>
      </c>
      <c r="AT58">
        <v>19.999955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2139.7579649999998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375.12</v>
      </c>
      <c r="L59">
        <v>474.15499999999997</v>
      </c>
      <c r="M59">
        <v>92</v>
      </c>
      <c r="N59">
        <v>56.7</v>
      </c>
      <c r="O59">
        <v>123.66562500000001</v>
      </c>
      <c r="P59">
        <v>139.3125</v>
      </c>
      <c r="Q59">
        <v>10.1389</v>
      </c>
      <c r="R59">
        <v>35.2209</v>
      </c>
      <c r="S59">
        <v>23.687000000000001</v>
      </c>
      <c r="T59">
        <v>0</v>
      </c>
      <c r="U59">
        <v>418.77</v>
      </c>
      <c r="V59">
        <v>18.464600000000001</v>
      </c>
      <c r="W59">
        <v>34.799309999999998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42.3996</v>
      </c>
      <c r="AH59">
        <v>0</v>
      </c>
      <c r="AI59">
        <v>0</v>
      </c>
      <c r="AJ59">
        <v>0</v>
      </c>
      <c r="AK59">
        <v>52.917299999999997</v>
      </c>
      <c r="AL59">
        <v>26.725999999999999</v>
      </c>
      <c r="AM59">
        <v>15.804048</v>
      </c>
      <c r="AN59">
        <v>0.66954999999999998</v>
      </c>
      <c r="AO59">
        <v>0</v>
      </c>
      <c r="AP59">
        <v>0</v>
      </c>
      <c r="AQ59">
        <v>11.843999999999999</v>
      </c>
      <c r="AR59">
        <v>34.223999999999997</v>
      </c>
      <c r="AS59">
        <v>29.5944</v>
      </c>
      <c r="AT59">
        <v>19.999955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2215.6019649999998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375.12</v>
      </c>
      <c r="L60">
        <v>487.15499999999997</v>
      </c>
      <c r="M60">
        <v>92</v>
      </c>
      <c r="N60">
        <v>56.7</v>
      </c>
      <c r="O60">
        <v>123.66562500000001</v>
      </c>
      <c r="P60">
        <v>139.3125</v>
      </c>
      <c r="Q60">
        <v>10.1389</v>
      </c>
      <c r="R60">
        <v>35.2209</v>
      </c>
      <c r="S60">
        <v>23.687000000000001</v>
      </c>
      <c r="T60">
        <v>0</v>
      </c>
      <c r="U60">
        <v>418.77</v>
      </c>
      <c r="V60">
        <v>18.464600000000001</v>
      </c>
      <c r="W60">
        <v>34.799309999999998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42.3996</v>
      </c>
      <c r="AH60">
        <v>0</v>
      </c>
      <c r="AI60">
        <v>0</v>
      </c>
      <c r="AJ60">
        <v>0</v>
      </c>
      <c r="AK60">
        <v>52.917299999999997</v>
      </c>
      <c r="AL60">
        <v>26.725999999999999</v>
      </c>
      <c r="AM60">
        <v>15.804048</v>
      </c>
      <c r="AN60">
        <v>0.66954999999999998</v>
      </c>
      <c r="AO60">
        <v>0</v>
      </c>
      <c r="AP60">
        <v>0.89670000000000005</v>
      </c>
      <c r="AQ60">
        <v>11.843999999999999</v>
      </c>
      <c r="AR60">
        <v>35.328000000000003</v>
      </c>
      <c r="AS60">
        <v>29.5944</v>
      </c>
      <c r="AT60">
        <v>19.999955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2237.1234649999997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375.12</v>
      </c>
      <c r="L61">
        <v>506.14499999999998</v>
      </c>
      <c r="M61">
        <v>92</v>
      </c>
      <c r="N61">
        <v>56.7</v>
      </c>
      <c r="O61">
        <v>123.66562500000001</v>
      </c>
      <c r="P61">
        <v>139.3125</v>
      </c>
      <c r="Q61">
        <v>10.1389</v>
      </c>
      <c r="R61">
        <v>35.2209</v>
      </c>
      <c r="S61">
        <v>23.687000000000001</v>
      </c>
      <c r="T61">
        <v>0</v>
      </c>
      <c r="U61">
        <v>418.77</v>
      </c>
      <c r="V61">
        <v>18.464600000000001</v>
      </c>
      <c r="W61">
        <v>34.799309999999998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42.3996</v>
      </c>
      <c r="AH61">
        <v>0</v>
      </c>
      <c r="AI61">
        <v>0</v>
      </c>
      <c r="AJ61">
        <v>0</v>
      </c>
      <c r="AK61">
        <v>52.917299999999997</v>
      </c>
      <c r="AL61">
        <v>26.725999999999999</v>
      </c>
      <c r="AM61">
        <v>15.804048</v>
      </c>
      <c r="AN61">
        <v>0.66954999999999998</v>
      </c>
      <c r="AO61">
        <v>0</v>
      </c>
      <c r="AP61">
        <v>1.2809999999999999</v>
      </c>
      <c r="AQ61">
        <v>23.687999999999999</v>
      </c>
      <c r="AR61">
        <v>35.328000000000003</v>
      </c>
      <c r="AS61">
        <v>29.5944</v>
      </c>
      <c r="AT61">
        <v>19.999955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2268.3417650000001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375.12</v>
      </c>
      <c r="L62">
        <v>517.125</v>
      </c>
      <c r="M62">
        <v>92</v>
      </c>
      <c r="N62">
        <v>56.7</v>
      </c>
      <c r="O62">
        <v>123.66562500000001</v>
      </c>
      <c r="P62">
        <v>139.3125</v>
      </c>
      <c r="Q62">
        <v>10.1389</v>
      </c>
      <c r="R62">
        <v>35.2209</v>
      </c>
      <c r="S62">
        <v>23.687000000000001</v>
      </c>
      <c r="T62">
        <v>0</v>
      </c>
      <c r="U62">
        <v>418.77</v>
      </c>
      <c r="V62">
        <v>18.464600000000001</v>
      </c>
      <c r="W62">
        <v>34.799309999999998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42.3996</v>
      </c>
      <c r="AH62">
        <v>0</v>
      </c>
      <c r="AI62">
        <v>0</v>
      </c>
      <c r="AJ62">
        <v>0</v>
      </c>
      <c r="AK62">
        <v>52.917299999999997</v>
      </c>
      <c r="AL62">
        <v>26.725999999999999</v>
      </c>
      <c r="AM62">
        <v>15.804048</v>
      </c>
      <c r="AN62">
        <v>0.66954999999999998</v>
      </c>
      <c r="AO62">
        <v>0</v>
      </c>
      <c r="AP62">
        <v>1.2809999999999999</v>
      </c>
      <c r="AQ62">
        <v>23.687999999999999</v>
      </c>
      <c r="AR62">
        <v>35.328000000000003</v>
      </c>
      <c r="AS62">
        <v>29.5944</v>
      </c>
      <c r="AT62">
        <v>19.999955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2295.8006169999999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379.35899999999998</v>
      </c>
      <c r="L63">
        <v>512.125</v>
      </c>
      <c r="M63">
        <v>92</v>
      </c>
      <c r="N63">
        <v>56.7</v>
      </c>
      <c r="O63">
        <v>123.66562500000001</v>
      </c>
      <c r="P63">
        <v>139.31</v>
      </c>
      <c r="Q63">
        <v>10.1389</v>
      </c>
      <c r="R63">
        <v>35.2209</v>
      </c>
      <c r="S63">
        <v>23.687000000000001</v>
      </c>
      <c r="T63">
        <v>0</v>
      </c>
      <c r="U63">
        <v>418.77</v>
      </c>
      <c r="V63">
        <v>18.464600000000001</v>
      </c>
      <c r="W63">
        <v>34.799309999999998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32.957704</v>
      </c>
      <c r="AF63">
        <v>8.8740000000000006</v>
      </c>
      <c r="AG63">
        <v>42.3996</v>
      </c>
      <c r="AH63">
        <v>0</v>
      </c>
      <c r="AI63">
        <v>0</v>
      </c>
      <c r="AJ63">
        <v>0</v>
      </c>
      <c r="AK63">
        <v>52.917299999999997</v>
      </c>
      <c r="AL63">
        <v>26.725999999999999</v>
      </c>
      <c r="AM63">
        <v>15.804048</v>
      </c>
      <c r="AN63">
        <v>0.66954999999999998</v>
      </c>
      <c r="AO63">
        <v>0</v>
      </c>
      <c r="AP63">
        <v>1.2809999999999999</v>
      </c>
      <c r="AQ63">
        <v>23.687999999999999</v>
      </c>
      <c r="AR63">
        <v>35.328000000000003</v>
      </c>
      <c r="AS63">
        <v>28.249199999999998</v>
      </c>
      <c r="AT63">
        <v>19.999955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2293.6919170000001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379.35899999999998</v>
      </c>
      <c r="L64">
        <v>524.30499999999995</v>
      </c>
      <c r="M64">
        <v>92</v>
      </c>
      <c r="N64">
        <v>56.7</v>
      </c>
      <c r="O64">
        <v>123.66562500000001</v>
      </c>
      <c r="P64">
        <v>139.31</v>
      </c>
      <c r="Q64">
        <v>10.1389</v>
      </c>
      <c r="R64">
        <v>35.2209</v>
      </c>
      <c r="S64">
        <v>23.687000000000001</v>
      </c>
      <c r="T64">
        <v>0</v>
      </c>
      <c r="U64">
        <v>418.77</v>
      </c>
      <c r="V64">
        <v>18.464600000000001</v>
      </c>
      <c r="W64">
        <v>34.799309999999998</v>
      </c>
      <c r="X64">
        <v>147.515625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32.957704</v>
      </c>
      <c r="AF64">
        <v>8.8740000000000006</v>
      </c>
      <c r="AG64">
        <v>42.3996</v>
      </c>
      <c r="AH64">
        <v>0</v>
      </c>
      <c r="AI64">
        <v>0</v>
      </c>
      <c r="AJ64">
        <v>0</v>
      </c>
      <c r="AK64">
        <v>52.917299999999997</v>
      </c>
      <c r="AL64">
        <v>26.725999999999999</v>
      </c>
      <c r="AM64">
        <v>15.804048</v>
      </c>
      <c r="AN64">
        <v>0.66954999999999998</v>
      </c>
      <c r="AO64">
        <v>0</v>
      </c>
      <c r="AP64">
        <v>1.2809999999999999</v>
      </c>
      <c r="AQ64">
        <v>23.687999999999999</v>
      </c>
      <c r="AR64">
        <v>35.328000000000003</v>
      </c>
      <c r="AS64">
        <v>28.249199999999998</v>
      </c>
      <c r="AT64">
        <v>19.999955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2305.8719170000004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418.30900000000003</v>
      </c>
      <c r="L65">
        <v>539.18499999999995</v>
      </c>
      <c r="M65">
        <v>92</v>
      </c>
      <c r="N65">
        <v>56.7</v>
      </c>
      <c r="O65">
        <v>123.66562500000001</v>
      </c>
      <c r="P65">
        <v>139.31</v>
      </c>
      <c r="Q65">
        <v>10.1389</v>
      </c>
      <c r="R65">
        <v>35.2209</v>
      </c>
      <c r="S65">
        <v>23.687000000000001</v>
      </c>
      <c r="T65">
        <v>0</v>
      </c>
      <c r="U65">
        <v>418.77</v>
      </c>
      <c r="V65">
        <v>18.464600000000001</v>
      </c>
      <c r="W65">
        <v>34.799309999999998</v>
      </c>
      <c r="X65">
        <v>147.515625</v>
      </c>
      <c r="Y65">
        <v>0</v>
      </c>
      <c r="Z65">
        <v>13.041600000000001</v>
      </c>
      <c r="AA65">
        <v>12.2766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42.3996</v>
      </c>
      <c r="AH65">
        <v>0</v>
      </c>
      <c r="AI65">
        <v>0</v>
      </c>
      <c r="AJ65">
        <v>0</v>
      </c>
      <c r="AK65">
        <v>52.917299999999997</v>
      </c>
      <c r="AL65">
        <v>34.86</v>
      </c>
      <c r="AM65">
        <v>15.804048</v>
      </c>
      <c r="AN65">
        <v>0.66954999999999998</v>
      </c>
      <c r="AO65">
        <v>0</v>
      </c>
      <c r="AP65">
        <v>1.2809999999999999</v>
      </c>
      <c r="AQ65">
        <v>23.687999999999999</v>
      </c>
      <c r="AR65">
        <v>35.328000000000003</v>
      </c>
      <c r="AS65">
        <v>28.249199999999998</v>
      </c>
      <c r="AT65">
        <v>19.999955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2380.1125170000005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455.30900000000003</v>
      </c>
      <c r="L66">
        <v>553.33500000000004</v>
      </c>
      <c r="M66">
        <v>92</v>
      </c>
      <c r="N66">
        <v>56.7</v>
      </c>
      <c r="O66">
        <v>123.66562500000001</v>
      </c>
      <c r="P66">
        <v>139.31</v>
      </c>
      <c r="Q66">
        <v>10.1389</v>
      </c>
      <c r="R66">
        <v>35.2209</v>
      </c>
      <c r="S66">
        <v>23.687000000000001</v>
      </c>
      <c r="T66">
        <v>0</v>
      </c>
      <c r="U66">
        <v>418.77</v>
      </c>
      <c r="V66">
        <v>18.464600000000001</v>
      </c>
      <c r="W66">
        <v>34.799309999999998</v>
      </c>
      <c r="X66">
        <v>147.515625</v>
      </c>
      <c r="Y66">
        <v>0</v>
      </c>
      <c r="Z66">
        <v>13.041600000000001</v>
      </c>
      <c r="AA66">
        <v>12.2766</v>
      </c>
      <c r="AB66">
        <v>0</v>
      </c>
      <c r="AC66">
        <v>0</v>
      </c>
      <c r="AD66">
        <v>0</v>
      </c>
      <c r="AE66">
        <v>32.957704</v>
      </c>
      <c r="AF66">
        <v>8.8740000000000006</v>
      </c>
      <c r="AG66">
        <v>42.3996</v>
      </c>
      <c r="AH66">
        <v>0</v>
      </c>
      <c r="AI66">
        <v>0</v>
      </c>
      <c r="AJ66">
        <v>0</v>
      </c>
      <c r="AK66">
        <v>52.917299999999997</v>
      </c>
      <c r="AL66">
        <v>34.86</v>
      </c>
      <c r="AM66">
        <v>15.804048</v>
      </c>
      <c r="AN66">
        <v>0.66954999999999998</v>
      </c>
      <c r="AO66">
        <v>0</v>
      </c>
      <c r="AP66">
        <v>1.2809999999999999</v>
      </c>
      <c r="AQ66">
        <v>23.687999999999999</v>
      </c>
      <c r="AR66">
        <v>35.328000000000003</v>
      </c>
      <c r="AS66">
        <v>28.249199999999998</v>
      </c>
      <c r="AT66">
        <v>19.999955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2431.262517000001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458.30900000000003</v>
      </c>
      <c r="L67">
        <v>575.42499999999995</v>
      </c>
      <c r="M67">
        <v>92</v>
      </c>
      <c r="N67">
        <v>56.7</v>
      </c>
      <c r="O67">
        <v>123.66562500000001</v>
      </c>
      <c r="P67">
        <v>139.31</v>
      </c>
      <c r="Q67">
        <v>10.1389</v>
      </c>
      <c r="R67">
        <v>35.2209</v>
      </c>
      <c r="S67">
        <v>23.687000000000001</v>
      </c>
      <c r="T67">
        <v>0</v>
      </c>
      <c r="U67">
        <v>418.77</v>
      </c>
      <c r="V67">
        <v>18.464600000000001</v>
      </c>
      <c r="W67">
        <v>34.799309999999998</v>
      </c>
      <c r="X67">
        <v>147.515625</v>
      </c>
      <c r="Y67">
        <v>0</v>
      </c>
      <c r="Z67">
        <v>13.041600000000001</v>
      </c>
      <c r="AA67">
        <v>28.09872</v>
      </c>
      <c r="AB67">
        <v>0</v>
      </c>
      <c r="AC67">
        <v>0</v>
      </c>
      <c r="AD67">
        <v>0</v>
      </c>
      <c r="AE67">
        <v>32.957704</v>
      </c>
      <c r="AF67">
        <v>8.8740000000000006</v>
      </c>
      <c r="AG67">
        <v>42.3996</v>
      </c>
      <c r="AH67">
        <v>18.940000000000001</v>
      </c>
      <c r="AI67">
        <v>0</v>
      </c>
      <c r="AJ67">
        <v>0</v>
      </c>
      <c r="AK67">
        <v>52.917299999999997</v>
      </c>
      <c r="AL67">
        <v>34.86</v>
      </c>
      <c r="AM67">
        <v>15.804048</v>
      </c>
      <c r="AN67">
        <v>0.66954999999999998</v>
      </c>
      <c r="AO67">
        <v>0</v>
      </c>
      <c r="AP67">
        <v>1.2809999999999999</v>
      </c>
      <c r="AQ67">
        <v>35.531999999999996</v>
      </c>
      <c r="AR67">
        <v>35.328000000000003</v>
      </c>
      <c r="AS67">
        <v>28.249199999999998</v>
      </c>
      <c r="AT67">
        <v>19.999955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2502.9586370000006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503.30900000000003</v>
      </c>
      <c r="L68">
        <v>611.65509999999995</v>
      </c>
      <c r="M68">
        <v>92</v>
      </c>
      <c r="N68">
        <v>56.7</v>
      </c>
      <c r="O68">
        <v>123.66562500000001</v>
      </c>
      <c r="P68">
        <v>139.31</v>
      </c>
      <c r="Q68">
        <v>10.91</v>
      </c>
      <c r="R68">
        <v>39.164999999999999</v>
      </c>
      <c r="S68">
        <v>26.3901</v>
      </c>
      <c r="T68">
        <v>0</v>
      </c>
      <c r="U68">
        <v>418.77</v>
      </c>
      <c r="V68">
        <v>20.73</v>
      </c>
      <c r="W68">
        <v>34.799309999999998</v>
      </c>
      <c r="X68">
        <v>147.515625</v>
      </c>
      <c r="Y68">
        <v>0</v>
      </c>
      <c r="Z68">
        <v>13.041600000000001</v>
      </c>
      <c r="AA68">
        <v>28.09872</v>
      </c>
      <c r="AB68">
        <v>0</v>
      </c>
      <c r="AC68">
        <v>0</v>
      </c>
      <c r="AD68">
        <v>0</v>
      </c>
      <c r="AE68">
        <v>32.957704</v>
      </c>
      <c r="AF68">
        <v>8.8740000000000006</v>
      </c>
      <c r="AG68">
        <v>42.3996</v>
      </c>
      <c r="AH68">
        <v>18.940000000000001</v>
      </c>
      <c r="AI68">
        <v>0</v>
      </c>
      <c r="AJ68">
        <v>0</v>
      </c>
      <c r="AK68">
        <v>52.917299999999997</v>
      </c>
      <c r="AL68">
        <v>34.86</v>
      </c>
      <c r="AM68">
        <v>15.804048</v>
      </c>
      <c r="AN68">
        <v>0.66954999999999998</v>
      </c>
      <c r="AO68">
        <v>0</v>
      </c>
      <c r="AP68">
        <v>1.2809999999999999</v>
      </c>
      <c r="AQ68">
        <v>35.531999999999996</v>
      </c>
      <c r="AR68">
        <v>35.328000000000003</v>
      </c>
      <c r="AS68">
        <v>28.249199999999998</v>
      </c>
      <c r="AT68">
        <v>19.999955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2593.8724370000009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552.30899999999997</v>
      </c>
      <c r="L69">
        <v>653.15009999999995</v>
      </c>
      <c r="M69">
        <v>92</v>
      </c>
      <c r="N69">
        <v>56.7</v>
      </c>
      <c r="O69">
        <v>123.66562500000001</v>
      </c>
      <c r="P69">
        <v>139.31</v>
      </c>
      <c r="Q69">
        <v>10.91</v>
      </c>
      <c r="R69">
        <v>39.164999999999999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147.515625</v>
      </c>
      <c r="Y69">
        <v>0</v>
      </c>
      <c r="Z69">
        <v>13.041600000000001</v>
      </c>
      <c r="AA69">
        <v>28.09872</v>
      </c>
      <c r="AB69">
        <v>0</v>
      </c>
      <c r="AC69">
        <v>9.6778399999999998</v>
      </c>
      <c r="AD69">
        <v>0</v>
      </c>
      <c r="AE69">
        <v>32.957704</v>
      </c>
      <c r="AF69">
        <v>8.8740000000000006</v>
      </c>
      <c r="AG69">
        <v>42.3996</v>
      </c>
      <c r="AH69">
        <v>37.880000000000003</v>
      </c>
      <c r="AI69">
        <v>0</v>
      </c>
      <c r="AJ69">
        <v>0</v>
      </c>
      <c r="AK69">
        <v>52.917299999999997</v>
      </c>
      <c r="AL69">
        <v>34.86</v>
      </c>
      <c r="AM69">
        <v>15.804048</v>
      </c>
      <c r="AN69">
        <v>0.66954999999999998</v>
      </c>
      <c r="AO69">
        <v>0</v>
      </c>
      <c r="AP69">
        <v>1.2809999999999999</v>
      </c>
      <c r="AQ69">
        <v>35.531999999999996</v>
      </c>
      <c r="AR69">
        <v>35.328000000000003</v>
      </c>
      <c r="AS69">
        <v>30.266999999999999</v>
      </c>
      <c r="AT69">
        <v>19.999955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2715.0030770000003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628.20849999999996</v>
      </c>
      <c r="L70">
        <v>653.15009999999995</v>
      </c>
      <c r="M70">
        <v>92</v>
      </c>
      <c r="N70">
        <v>56.7</v>
      </c>
      <c r="O70">
        <v>123.66562500000001</v>
      </c>
      <c r="P70">
        <v>139.31</v>
      </c>
      <c r="Q70">
        <v>10.91</v>
      </c>
      <c r="R70">
        <v>39.164999999999999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147.515625</v>
      </c>
      <c r="Y70">
        <v>0</v>
      </c>
      <c r="Z70">
        <v>13.041600000000001</v>
      </c>
      <c r="AA70">
        <v>28.09872</v>
      </c>
      <c r="AB70">
        <v>3.3325</v>
      </c>
      <c r="AC70">
        <v>9.6778399999999998</v>
      </c>
      <c r="AD70">
        <v>0</v>
      </c>
      <c r="AE70">
        <v>32.957704</v>
      </c>
      <c r="AF70">
        <v>8.8740000000000006</v>
      </c>
      <c r="AG70">
        <v>42.3996</v>
      </c>
      <c r="AH70">
        <v>37.880000000000003</v>
      </c>
      <c r="AI70">
        <v>0</v>
      </c>
      <c r="AJ70">
        <v>0</v>
      </c>
      <c r="AK70">
        <v>52.917299999999997</v>
      </c>
      <c r="AL70">
        <v>34.86</v>
      </c>
      <c r="AM70">
        <v>15.804048</v>
      </c>
      <c r="AN70">
        <v>0.66954999999999998</v>
      </c>
      <c r="AO70">
        <v>0</v>
      </c>
      <c r="AP70">
        <v>1.2809999999999999</v>
      </c>
      <c r="AQ70">
        <v>35.531999999999996</v>
      </c>
      <c r="AR70">
        <v>35.328000000000003</v>
      </c>
      <c r="AS70">
        <v>30.266999999999999</v>
      </c>
      <c r="AT70">
        <v>19.999955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2794.2350770000003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679.49316799999997</v>
      </c>
      <c r="L71">
        <v>653.15250000000003</v>
      </c>
      <c r="M71">
        <v>92</v>
      </c>
      <c r="N71">
        <v>56.7</v>
      </c>
      <c r="O71">
        <v>123.66562500000001</v>
      </c>
      <c r="P71">
        <v>139.31</v>
      </c>
      <c r="Q71">
        <v>10.91</v>
      </c>
      <c r="R71">
        <v>39.164999999999999</v>
      </c>
      <c r="S71">
        <v>26.3901</v>
      </c>
      <c r="T71">
        <v>0</v>
      </c>
      <c r="U71">
        <v>418.77</v>
      </c>
      <c r="V71">
        <v>20.731850000000001</v>
      </c>
      <c r="W71">
        <v>34.799309999999998</v>
      </c>
      <c r="X71">
        <v>147.515625</v>
      </c>
      <c r="Y71">
        <v>0</v>
      </c>
      <c r="Z71">
        <v>13.041600000000001</v>
      </c>
      <c r="AA71">
        <v>28.09872</v>
      </c>
      <c r="AB71">
        <v>13.17004</v>
      </c>
      <c r="AC71">
        <v>9.6778399999999998</v>
      </c>
      <c r="AD71">
        <v>0</v>
      </c>
      <c r="AE71">
        <v>32.957704</v>
      </c>
      <c r="AF71">
        <v>8.8740000000000006</v>
      </c>
      <c r="AG71">
        <v>42.3996</v>
      </c>
      <c r="AH71">
        <v>60.607999999999997</v>
      </c>
      <c r="AI71">
        <v>0</v>
      </c>
      <c r="AJ71">
        <v>0</v>
      </c>
      <c r="AK71">
        <v>52.917299999999997</v>
      </c>
      <c r="AL71">
        <v>25.564</v>
      </c>
      <c r="AM71">
        <v>15.804048</v>
      </c>
      <c r="AN71">
        <v>0.66954999999999998</v>
      </c>
      <c r="AO71">
        <v>0</v>
      </c>
      <c r="AP71">
        <v>1.9215</v>
      </c>
      <c r="AQ71">
        <v>47.375999999999998</v>
      </c>
      <c r="AR71">
        <v>35.328000000000003</v>
      </c>
      <c r="AS71">
        <v>30.266999999999999</v>
      </c>
      <c r="AT71">
        <v>19.999955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2881.2780350000003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679.49316799999997</v>
      </c>
      <c r="L72">
        <v>653.15250000000003</v>
      </c>
      <c r="M72">
        <v>92</v>
      </c>
      <c r="N72">
        <v>56.7</v>
      </c>
      <c r="O72">
        <v>123.66562500000001</v>
      </c>
      <c r="P72">
        <v>139.31</v>
      </c>
      <c r="Q72">
        <v>10.91</v>
      </c>
      <c r="R72">
        <v>39.164999999999999</v>
      </c>
      <c r="S72">
        <v>26.3901</v>
      </c>
      <c r="T72">
        <v>0</v>
      </c>
      <c r="U72">
        <v>418.77</v>
      </c>
      <c r="V72">
        <v>20.731850000000001</v>
      </c>
      <c r="W72">
        <v>34.799309999999998</v>
      </c>
      <c r="X72">
        <v>147.515625</v>
      </c>
      <c r="Y72">
        <v>0</v>
      </c>
      <c r="Z72">
        <v>6.5208000000000004</v>
      </c>
      <c r="AA72">
        <v>42.14808</v>
      </c>
      <c r="AB72">
        <v>13.17004</v>
      </c>
      <c r="AC72">
        <v>9.6778399999999998</v>
      </c>
      <c r="AD72">
        <v>8.9827999999999992</v>
      </c>
      <c r="AE72">
        <v>32.957704</v>
      </c>
      <c r="AF72">
        <v>17.748000000000001</v>
      </c>
      <c r="AG72">
        <v>42.3996</v>
      </c>
      <c r="AH72">
        <v>60.607999999999997</v>
      </c>
      <c r="AI72">
        <v>0</v>
      </c>
      <c r="AJ72">
        <v>0</v>
      </c>
      <c r="AK72">
        <v>52.917299999999997</v>
      </c>
      <c r="AL72">
        <v>25.564</v>
      </c>
      <c r="AM72">
        <v>15.804048</v>
      </c>
      <c r="AN72">
        <v>0.66954999999999998</v>
      </c>
      <c r="AO72">
        <v>0</v>
      </c>
      <c r="AP72">
        <v>1.9215</v>
      </c>
      <c r="AQ72">
        <v>47.375999999999998</v>
      </c>
      <c r="AR72">
        <v>35.328000000000003</v>
      </c>
      <c r="AS72">
        <v>30.266999999999999</v>
      </c>
      <c r="AT72">
        <v>19.999955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2906.6633950000005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679.49316799999997</v>
      </c>
      <c r="L73">
        <v>653.15250000000003</v>
      </c>
      <c r="M73">
        <v>92</v>
      </c>
      <c r="N73">
        <v>56.7</v>
      </c>
      <c r="O73">
        <v>123.66562500000001</v>
      </c>
      <c r="P73">
        <v>139.31</v>
      </c>
      <c r="Q73">
        <v>10.91</v>
      </c>
      <c r="R73">
        <v>39.164999999999999</v>
      </c>
      <c r="S73">
        <v>26.3901</v>
      </c>
      <c r="T73">
        <v>0</v>
      </c>
      <c r="U73">
        <v>418.77</v>
      </c>
      <c r="V73">
        <v>20.731850000000001</v>
      </c>
      <c r="W73">
        <v>34.799309999999998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9.0488499999999998</v>
      </c>
      <c r="AE73">
        <v>32.957704</v>
      </c>
      <c r="AF73">
        <v>26.622</v>
      </c>
      <c r="AG73">
        <v>42.3996</v>
      </c>
      <c r="AH73">
        <v>88.639200000000002</v>
      </c>
      <c r="AI73">
        <v>0</v>
      </c>
      <c r="AJ73">
        <v>0</v>
      </c>
      <c r="AK73">
        <v>52.917299999999997</v>
      </c>
      <c r="AL73">
        <v>25.564</v>
      </c>
      <c r="AM73">
        <v>15.804048</v>
      </c>
      <c r="AN73">
        <v>0.66954999999999998</v>
      </c>
      <c r="AO73">
        <v>0</v>
      </c>
      <c r="AP73">
        <v>1.9215</v>
      </c>
      <c r="AQ73">
        <v>47.375999999999998</v>
      </c>
      <c r="AR73">
        <v>35.328000000000003</v>
      </c>
      <c r="AS73">
        <v>30.939599999999999</v>
      </c>
      <c r="AT73">
        <v>19.999955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2967.1551250000002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679.49316799999997</v>
      </c>
      <c r="L74">
        <v>653.15250000000003</v>
      </c>
      <c r="M74">
        <v>92</v>
      </c>
      <c r="N74">
        <v>56.7</v>
      </c>
      <c r="O74">
        <v>123.66562500000001</v>
      </c>
      <c r="P74">
        <v>139.31</v>
      </c>
      <c r="Q74">
        <v>10.91</v>
      </c>
      <c r="R74">
        <v>39.164999999999999</v>
      </c>
      <c r="S74">
        <v>26.3901</v>
      </c>
      <c r="T74">
        <v>0</v>
      </c>
      <c r="U74">
        <v>418.77</v>
      </c>
      <c r="V74">
        <v>20.731850000000001</v>
      </c>
      <c r="W74">
        <v>34.799309999999998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18.229800000000001</v>
      </c>
      <c r="AE74">
        <v>32.957704</v>
      </c>
      <c r="AF74">
        <v>35.496000000000002</v>
      </c>
      <c r="AG74">
        <v>42.3996</v>
      </c>
      <c r="AH74">
        <v>93.563599999999994</v>
      </c>
      <c r="AI74">
        <v>0</v>
      </c>
      <c r="AJ74">
        <v>0</v>
      </c>
      <c r="AK74">
        <v>52.917299999999997</v>
      </c>
      <c r="AL74">
        <v>79.376220000000004</v>
      </c>
      <c r="AM74">
        <v>15.804048</v>
      </c>
      <c r="AN74">
        <v>0.66954999999999998</v>
      </c>
      <c r="AO74">
        <v>0</v>
      </c>
      <c r="AP74">
        <v>1.9215</v>
      </c>
      <c r="AQ74">
        <v>47.375999999999998</v>
      </c>
      <c r="AR74">
        <v>35.328000000000003</v>
      </c>
      <c r="AS74">
        <v>30.939599999999999</v>
      </c>
      <c r="AT74">
        <v>19.999955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3070.158335000001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679.49316799999997</v>
      </c>
      <c r="L75">
        <v>653.15250000000003</v>
      </c>
      <c r="M75">
        <v>92</v>
      </c>
      <c r="N75">
        <v>56.7</v>
      </c>
      <c r="O75">
        <v>123.66562500000001</v>
      </c>
      <c r="P75">
        <v>139.31</v>
      </c>
      <c r="Q75">
        <v>10.91</v>
      </c>
      <c r="R75">
        <v>39.164999999999999</v>
      </c>
      <c r="S75">
        <v>26.3901</v>
      </c>
      <c r="T75">
        <v>0</v>
      </c>
      <c r="U75">
        <v>418.77</v>
      </c>
      <c r="V75">
        <v>20.731850000000001</v>
      </c>
      <c r="W75">
        <v>34.799309999999998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27.408107999999999</v>
      </c>
      <c r="AE75">
        <v>32.957704</v>
      </c>
      <c r="AF75">
        <v>35.496000000000002</v>
      </c>
      <c r="AG75">
        <v>42.3996</v>
      </c>
      <c r="AH75">
        <v>116.9545</v>
      </c>
      <c r="AI75">
        <v>0</v>
      </c>
      <c r="AJ75">
        <v>0</v>
      </c>
      <c r="AK75">
        <v>52.917299999999997</v>
      </c>
      <c r="AL75">
        <v>79.376220000000004</v>
      </c>
      <c r="AM75">
        <v>15.804048</v>
      </c>
      <c r="AN75">
        <v>0.66954999999999998</v>
      </c>
      <c r="AO75">
        <v>0</v>
      </c>
      <c r="AP75">
        <v>1.9215</v>
      </c>
      <c r="AQ75">
        <v>47.375999999999998</v>
      </c>
      <c r="AR75">
        <v>35.328000000000003</v>
      </c>
      <c r="AS75">
        <v>30.939599999999999</v>
      </c>
      <c r="AT75">
        <v>19.999955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3102.7275430000009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679.49316799999997</v>
      </c>
      <c r="L76">
        <v>653.15250000000003</v>
      </c>
      <c r="M76">
        <v>92</v>
      </c>
      <c r="N76">
        <v>56.7</v>
      </c>
      <c r="O76">
        <v>123.66562500000001</v>
      </c>
      <c r="P76">
        <v>139.31</v>
      </c>
      <c r="Q76">
        <v>10.91</v>
      </c>
      <c r="R76">
        <v>39.164999999999999</v>
      </c>
      <c r="S76">
        <v>26.3901</v>
      </c>
      <c r="T76">
        <v>0</v>
      </c>
      <c r="U76">
        <v>418.77</v>
      </c>
      <c r="V76">
        <v>20.731850000000001</v>
      </c>
      <c r="W76">
        <v>34.799309999999998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36.544144000000003</v>
      </c>
      <c r="AE76">
        <v>32.957704</v>
      </c>
      <c r="AF76">
        <v>35.496000000000002</v>
      </c>
      <c r="AG76">
        <v>42.3996</v>
      </c>
      <c r="AH76">
        <v>116.9545</v>
      </c>
      <c r="AI76">
        <v>0</v>
      </c>
      <c r="AJ76">
        <v>0</v>
      </c>
      <c r="AK76">
        <v>52.917299999999997</v>
      </c>
      <c r="AL76">
        <v>79.376220000000004</v>
      </c>
      <c r="AM76">
        <v>15.804048</v>
      </c>
      <c r="AN76">
        <v>0.66954999999999998</v>
      </c>
      <c r="AO76">
        <v>0</v>
      </c>
      <c r="AP76">
        <v>1.9215</v>
      </c>
      <c r="AQ76">
        <v>47.375999999999998</v>
      </c>
      <c r="AR76">
        <v>35.328000000000003</v>
      </c>
      <c r="AS76">
        <v>30.939599999999999</v>
      </c>
      <c r="AT76">
        <v>19.999955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3111.8635790000008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679.49316799999997</v>
      </c>
      <c r="L77">
        <v>653.15250000000003</v>
      </c>
      <c r="M77">
        <v>92</v>
      </c>
      <c r="N77">
        <v>56.7</v>
      </c>
      <c r="O77">
        <v>123.66562500000001</v>
      </c>
      <c r="P77">
        <v>139.31</v>
      </c>
      <c r="Q77">
        <v>10.91</v>
      </c>
      <c r="R77">
        <v>39.164999999999999</v>
      </c>
      <c r="S77">
        <v>26.3901</v>
      </c>
      <c r="T77">
        <v>0</v>
      </c>
      <c r="U77">
        <v>418.77</v>
      </c>
      <c r="V77">
        <v>20.731850000000001</v>
      </c>
      <c r="W77">
        <v>34.799309999999998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36.544144000000003</v>
      </c>
      <c r="AE77">
        <v>32.957704</v>
      </c>
      <c r="AF77">
        <v>35.496000000000002</v>
      </c>
      <c r="AG77">
        <v>42.3996</v>
      </c>
      <c r="AH77">
        <v>116.9545</v>
      </c>
      <c r="AI77">
        <v>0</v>
      </c>
      <c r="AJ77">
        <v>0</v>
      </c>
      <c r="AK77">
        <v>52.917299999999997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1.9215</v>
      </c>
      <c r="AQ77">
        <v>47.375999999999998</v>
      </c>
      <c r="AR77">
        <v>35.328000000000003</v>
      </c>
      <c r="AS77">
        <v>30.939599999999999</v>
      </c>
      <c r="AT77">
        <v>19.999955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3111.8635790000008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679.49316799999997</v>
      </c>
      <c r="L78">
        <v>653.15250000000003</v>
      </c>
      <c r="M78">
        <v>92</v>
      </c>
      <c r="N78">
        <v>56.7</v>
      </c>
      <c r="O78">
        <v>123.66562500000001</v>
      </c>
      <c r="P78">
        <v>139.31</v>
      </c>
      <c r="Q78">
        <v>10.91</v>
      </c>
      <c r="R78">
        <v>39.164999999999999</v>
      </c>
      <c r="S78">
        <v>26.390910000000002</v>
      </c>
      <c r="T78">
        <v>0</v>
      </c>
      <c r="U78">
        <v>418.77</v>
      </c>
      <c r="V78">
        <v>20.731850000000001</v>
      </c>
      <c r="W78">
        <v>34.799309999999998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32.957704</v>
      </c>
      <c r="AF78">
        <v>35.496000000000002</v>
      </c>
      <c r="AG78">
        <v>42.3996</v>
      </c>
      <c r="AH78">
        <v>116.9545</v>
      </c>
      <c r="AI78">
        <v>0</v>
      </c>
      <c r="AJ78">
        <v>0</v>
      </c>
      <c r="AK78">
        <v>52.917299999999997</v>
      </c>
      <c r="AL78">
        <v>25.564</v>
      </c>
      <c r="AM78">
        <v>15.804048</v>
      </c>
      <c r="AN78">
        <v>0.66954999999999998</v>
      </c>
      <c r="AO78">
        <v>0</v>
      </c>
      <c r="AP78">
        <v>1.9215</v>
      </c>
      <c r="AQ78">
        <v>47.375999999999998</v>
      </c>
      <c r="AR78">
        <v>35.328000000000003</v>
      </c>
      <c r="AS78">
        <v>30.939599999999999</v>
      </c>
      <c r="AT78">
        <v>19.999955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3058.0521690000005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679.49316799999997</v>
      </c>
      <c r="L79">
        <v>453.15249999999997</v>
      </c>
      <c r="M79">
        <v>92</v>
      </c>
      <c r="N79">
        <v>56.7</v>
      </c>
      <c r="O79">
        <v>123.66562500000001</v>
      </c>
      <c r="P79">
        <v>139.31</v>
      </c>
      <c r="Q79">
        <v>10.91</v>
      </c>
      <c r="R79">
        <v>39.164999999999999</v>
      </c>
      <c r="S79">
        <v>26.3901</v>
      </c>
      <c r="T79">
        <v>0</v>
      </c>
      <c r="U79">
        <v>418.77</v>
      </c>
      <c r="V79">
        <v>20.731850000000001</v>
      </c>
      <c r="W79">
        <v>34.799309999999998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32.957704</v>
      </c>
      <c r="AF79">
        <v>35.496000000000002</v>
      </c>
      <c r="AG79">
        <v>42.3996</v>
      </c>
      <c r="AH79">
        <v>93.563599999999994</v>
      </c>
      <c r="AI79">
        <v>0</v>
      </c>
      <c r="AJ79">
        <v>0</v>
      </c>
      <c r="AK79">
        <v>52.917299999999997</v>
      </c>
      <c r="AL79">
        <v>25.564</v>
      </c>
      <c r="AM79">
        <v>15.804048</v>
      </c>
      <c r="AN79">
        <v>0.66954999999999998</v>
      </c>
      <c r="AO79">
        <v>0</v>
      </c>
      <c r="AP79">
        <v>1.1529</v>
      </c>
      <c r="AQ79">
        <v>47.375999999999998</v>
      </c>
      <c r="AR79">
        <v>35.328000000000003</v>
      </c>
      <c r="AS79">
        <v>30.939599999999999</v>
      </c>
      <c r="AT79">
        <v>19.999955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2833.8918590000003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679.49316799999997</v>
      </c>
      <c r="L80">
        <v>453.15249999999997</v>
      </c>
      <c r="M80">
        <v>92</v>
      </c>
      <c r="N80">
        <v>56.7</v>
      </c>
      <c r="O80">
        <v>123.66562500000001</v>
      </c>
      <c r="P80">
        <v>139.31</v>
      </c>
      <c r="Q80">
        <v>10.91</v>
      </c>
      <c r="R80">
        <v>39.164999999999999</v>
      </c>
      <c r="S80">
        <v>26.3901</v>
      </c>
      <c r="T80">
        <v>0</v>
      </c>
      <c r="U80">
        <v>418.77</v>
      </c>
      <c r="V80">
        <v>20.731850000000001</v>
      </c>
      <c r="W80">
        <v>34.799309999999998</v>
      </c>
      <c r="X80">
        <v>147.515625</v>
      </c>
      <c r="Y80">
        <v>0</v>
      </c>
      <c r="Z80">
        <v>6.5208000000000004</v>
      </c>
      <c r="AA80">
        <v>42.14808</v>
      </c>
      <c r="AB80">
        <v>26.34008</v>
      </c>
      <c r="AC80">
        <v>19.35568</v>
      </c>
      <c r="AD80">
        <v>27.408107999999999</v>
      </c>
      <c r="AE80">
        <v>32.957704</v>
      </c>
      <c r="AF80">
        <v>17.748000000000001</v>
      </c>
      <c r="AG80">
        <v>42.3996</v>
      </c>
      <c r="AH80">
        <v>93.563599999999994</v>
      </c>
      <c r="AI80">
        <v>0</v>
      </c>
      <c r="AJ80">
        <v>0</v>
      </c>
      <c r="AK80">
        <v>52.917299999999997</v>
      </c>
      <c r="AL80">
        <v>25.564</v>
      </c>
      <c r="AM80">
        <v>15.804048</v>
      </c>
      <c r="AN80">
        <v>0.66954999999999998</v>
      </c>
      <c r="AO80">
        <v>0</v>
      </c>
      <c r="AP80">
        <v>1.1529</v>
      </c>
      <c r="AQ80">
        <v>47.375999999999998</v>
      </c>
      <c r="AR80">
        <v>35.328000000000003</v>
      </c>
      <c r="AS80">
        <v>30.939599999999999</v>
      </c>
      <c r="AT80">
        <v>19.999955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2780.7961830000004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679.49316799999997</v>
      </c>
      <c r="L81">
        <v>591.07249999999999</v>
      </c>
      <c r="M81">
        <v>92</v>
      </c>
      <c r="N81">
        <v>56.7</v>
      </c>
      <c r="O81">
        <v>123.66562500000001</v>
      </c>
      <c r="P81">
        <v>139.31</v>
      </c>
      <c r="Q81">
        <v>10.91</v>
      </c>
      <c r="R81">
        <v>39.164999999999999</v>
      </c>
      <c r="S81">
        <v>26.3901</v>
      </c>
      <c r="T81">
        <v>0</v>
      </c>
      <c r="U81">
        <v>418.77</v>
      </c>
      <c r="V81">
        <v>20.731850000000001</v>
      </c>
      <c r="W81">
        <v>34.799309999999998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19.35568</v>
      </c>
      <c r="AD81">
        <v>27.408107999999999</v>
      </c>
      <c r="AE81">
        <v>32.957704</v>
      </c>
      <c r="AF81">
        <v>17.748000000000001</v>
      </c>
      <c r="AG81">
        <v>42.3996</v>
      </c>
      <c r="AH81">
        <v>60.607999999999997</v>
      </c>
      <c r="AI81">
        <v>0</v>
      </c>
      <c r="AJ81">
        <v>0</v>
      </c>
      <c r="AK81">
        <v>52.917299999999997</v>
      </c>
      <c r="AL81">
        <v>25.564</v>
      </c>
      <c r="AM81">
        <v>15.804048</v>
      </c>
      <c r="AN81">
        <v>0.66954999999999998</v>
      </c>
      <c r="AO81">
        <v>0</v>
      </c>
      <c r="AP81">
        <v>1.1529</v>
      </c>
      <c r="AQ81">
        <v>47.375999999999998</v>
      </c>
      <c r="AR81">
        <v>35.328000000000003</v>
      </c>
      <c r="AS81">
        <v>30.939599999999999</v>
      </c>
      <c r="AT81">
        <v>19.999955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2885.7605830000002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679.49316799999997</v>
      </c>
      <c r="L82">
        <v>653.15250000000003</v>
      </c>
      <c r="M82">
        <v>92</v>
      </c>
      <c r="N82">
        <v>56.7</v>
      </c>
      <c r="O82">
        <v>123.66562500000001</v>
      </c>
      <c r="P82">
        <v>139.31</v>
      </c>
      <c r="Q82">
        <v>10.91</v>
      </c>
      <c r="R82">
        <v>39.164999999999999</v>
      </c>
      <c r="S82">
        <v>26.3901</v>
      </c>
      <c r="T82">
        <v>0</v>
      </c>
      <c r="U82">
        <v>418.77</v>
      </c>
      <c r="V82">
        <v>20.731850000000001</v>
      </c>
      <c r="W82">
        <v>34.799309999999998</v>
      </c>
      <c r="X82">
        <v>147.515625</v>
      </c>
      <c r="Y82">
        <v>0</v>
      </c>
      <c r="Z82">
        <v>6.5208000000000004</v>
      </c>
      <c r="AA82">
        <v>42.14808</v>
      </c>
      <c r="AB82">
        <v>26.34008</v>
      </c>
      <c r="AC82">
        <v>19.35568</v>
      </c>
      <c r="AD82">
        <v>18.229800000000001</v>
      </c>
      <c r="AE82">
        <v>32.957704</v>
      </c>
      <c r="AF82">
        <v>17.748000000000001</v>
      </c>
      <c r="AG82">
        <v>42.3996</v>
      </c>
      <c r="AH82">
        <v>46.781799999999997</v>
      </c>
      <c r="AI82">
        <v>0</v>
      </c>
      <c r="AJ82">
        <v>0</v>
      </c>
      <c r="AK82">
        <v>52.917299999999997</v>
      </c>
      <c r="AL82">
        <v>25.564</v>
      </c>
      <c r="AM82">
        <v>15.804048</v>
      </c>
      <c r="AN82">
        <v>0.66954999999999998</v>
      </c>
      <c r="AO82">
        <v>0</v>
      </c>
      <c r="AP82">
        <v>1.1529</v>
      </c>
      <c r="AQ82">
        <v>47.375999999999998</v>
      </c>
      <c r="AR82">
        <v>35.328000000000003</v>
      </c>
      <c r="AS82">
        <v>30.939599999999999</v>
      </c>
      <c r="AT82">
        <v>19.999955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2924.8360750000011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679.49316799999997</v>
      </c>
      <c r="L83">
        <v>653.15250000000003</v>
      </c>
      <c r="M83">
        <v>92</v>
      </c>
      <c r="N83">
        <v>56.7</v>
      </c>
      <c r="O83">
        <v>123.66562500000001</v>
      </c>
      <c r="P83">
        <v>139.31</v>
      </c>
      <c r="Q83">
        <v>10.91</v>
      </c>
      <c r="R83">
        <v>41.603447000000003</v>
      </c>
      <c r="S83">
        <v>26.3901</v>
      </c>
      <c r="T83">
        <v>0</v>
      </c>
      <c r="U83">
        <v>418.77</v>
      </c>
      <c r="V83">
        <v>20.731850000000001</v>
      </c>
      <c r="W83">
        <v>34.799309999999998</v>
      </c>
      <c r="X83">
        <v>147.515625</v>
      </c>
      <c r="Y83">
        <v>0</v>
      </c>
      <c r="Z83">
        <v>6.5208000000000004</v>
      </c>
      <c r="AA83">
        <v>42.14808</v>
      </c>
      <c r="AB83">
        <v>26.34008</v>
      </c>
      <c r="AC83">
        <v>19.35568</v>
      </c>
      <c r="AD83">
        <v>9.1149000000000004</v>
      </c>
      <c r="AE83">
        <v>16.478852</v>
      </c>
      <c r="AF83">
        <v>17.748000000000001</v>
      </c>
      <c r="AG83">
        <v>42.3996</v>
      </c>
      <c r="AH83">
        <v>23.390899999999998</v>
      </c>
      <c r="AI83">
        <v>0</v>
      </c>
      <c r="AJ83">
        <v>0</v>
      </c>
      <c r="AK83">
        <v>52.917299999999997</v>
      </c>
      <c r="AL83">
        <v>25.564</v>
      </c>
      <c r="AM83">
        <v>15.804048</v>
      </c>
      <c r="AN83">
        <v>0.66954999999999998</v>
      </c>
      <c r="AO83">
        <v>0</v>
      </c>
      <c r="AP83">
        <v>1.1529</v>
      </c>
      <c r="AQ83">
        <v>47.375999999999998</v>
      </c>
      <c r="AR83">
        <v>35.328000000000003</v>
      </c>
      <c r="AS83">
        <v>30.939599999999999</v>
      </c>
      <c r="AT83">
        <v>19.999955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2878.2898700000005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679.49316799999997</v>
      </c>
      <c r="L84">
        <v>653.15250000000003</v>
      </c>
      <c r="M84">
        <v>92</v>
      </c>
      <c r="N84">
        <v>56.7</v>
      </c>
      <c r="O84">
        <v>123.66562500000001</v>
      </c>
      <c r="P84">
        <v>139.31</v>
      </c>
      <c r="Q84">
        <v>10.91</v>
      </c>
      <c r="R84">
        <v>42.392195999999998</v>
      </c>
      <c r="S84">
        <v>26.3901</v>
      </c>
      <c r="T84">
        <v>0</v>
      </c>
      <c r="U84">
        <v>418.77</v>
      </c>
      <c r="V84">
        <v>20.731850000000001</v>
      </c>
      <c r="W84">
        <v>34.799309999999998</v>
      </c>
      <c r="X84">
        <v>147.515625</v>
      </c>
      <c r="Y84">
        <v>0</v>
      </c>
      <c r="Z84">
        <v>6.5208000000000004</v>
      </c>
      <c r="AA84">
        <v>28.09872</v>
      </c>
      <c r="AB84">
        <v>26.34008</v>
      </c>
      <c r="AC84">
        <v>19.35568</v>
      </c>
      <c r="AD84">
        <v>0</v>
      </c>
      <c r="AE84">
        <v>16.478852</v>
      </c>
      <c r="AF84">
        <v>17.748000000000001</v>
      </c>
      <c r="AG84">
        <v>42.3996</v>
      </c>
      <c r="AH84">
        <v>0</v>
      </c>
      <c r="AI84">
        <v>0</v>
      </c>
      <c r="AJ84">
        <v>0</v>
      </c>
      <c r="AK84">
        <v>52.917299999999997</v>
      </c>
      <c r="AL84">
        <v>25.564</v>
      </c>
      <c r="AM84">
        <v>15.804048</v>
      </c>
      <c r="AN84">
        <v>0.66954999999999998</v>
      </c>
      <c r="AO84">
        <v>0</v>
      </c>
      <c r="AP84">
        <v>1.1529</v>
      </c>
      <c r="AQ84">
        <v>47.375999999999998</v>
      </c>
      <c r="AR84">
        <v>35.328000000000003</v>
      </c>
      <c r="AS84">
        <v>30.939599999999999</v>
      </c>
      <c r="AT84">
        <v>19.999955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2832.5234590000009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679.49316799999997</v>
      </c>
      <c r="L85">
        <v>653.15250000000003</v>
      </c>
      <c r="M85">
        <v>92</v>
      </c>
      <c r="N85">
        <v>56.7</v>
      </c>
      <c r="O85">
        <v>123.66562500000001</v>
      </c>
      <c r="P85">
        <v>139.31</v>
      </c>
      <c r="Q85">
        <v>10.91</v>
      </c>
      <c r="R85">
        <v>42.392195999999998</v>
      </c>
      <c r="S85">
        <v>26.3901</v>
      </c>
      <c r="T85">
        <v>0</v>
      </c>
      <c r="U85">
        <v>418.77</v>
      </c>
      <c r="V85">
        <v>20.731850000000001</v>
      </c>
      <c r="W85">
        <v>34.799309999999998</v>
      </c>
      <c r="X85">
        <v>147.515625</v>
      </c>
      <c r="Y85">
        <v>0</v>
      </c>
      <c r="Z85">
        <v>13.041600000000001</v>
      </c>
      <c r="AA85">
        <v>28.09872</v>
      </c>
      <c r="AB85">
        <v>26.34008</v>
      </c>
      <c r="AC85">
        <v>9.6778399999999998</v>
      </c>
      <c r="AD85">
        <v>0</v>
      </c>
      <c r="AE85">
        <v>16.478852</v>
      </c>
      <c r="AF85">
        <v>17.748000000000001</v>
      </c>
      <c r="AG85">
        <v>42.3996</v>
      </c>
      <c r="AH85">
        <v>0</v>
      </c>
      <c r="AI85">
        <v>0</v>
      </c>
      <c r="AJ85">
        <v>0</v>
      </c>
      <c r="AK85">
        <v>52.917299999999997</v>
      </c>
      <c r="AL85">
        <v>25.564</v>
      </c>
      <c r="AM85">
        <v>15.804048</v>
      </c>
      <c r="AN85">
        <v>0.66954999999999998</v>
      </c>
      <c r="AO85">
        <v>0</v>
      </c>
      <c r="AP85">
        <v>1.1529</v>
      </c>
      <c r="AQ85">
        <v>47.375999999999998</v>
      </c>
      <c r="AR85">
        <v>35.328000000000003</v>
      </c>
      <c r="AS85">
        <v>30.939599999999999</v>
      </c>
      <c r="AT85">
        <v>19.999955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2829.3664190000009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679.49316799999997</v>
      </c>
      <c r="L86">
        <v>653.15250000000003</v>
      </c>
      <c r="M86">
        <v>92</v>
      </c>
      <c r="N86">
        <v>56.7</v>
      </c>
      <c r="O86">
        <v>123.66562500000001</v>
      </c>
      <c r="P86">
        <v>139.31</v>
      </c>
      <c r="Q86">
        <v>10.91</v>
      </c>
      <c r="R86">
        <v>42.392195999999998</v>
      </c>
      <c r="S86">
        <v>26.3901</v>
      </c>
      <c r="T86">
        <v>0</v>
      </c>
      <c r="U86">
        <v>418.77</v>
      </c>
      <c r="V86">
        <v>20.731850000000001</v>
      </c>
      <c r="W86">
        <v>34.799309999999998</v>
      </c>
      <c r="X86">
        <v>147.515625</v>
      </c>
      <c r="Y86">
        <v>0</v>
      </c>
      <c r="Z86">
        <v>13.041600000000001</v>
      </c>
      <c r="AA86">
        <v>28.09872</v>
      </c>
      <c r="AB86">
        <v>26.34008</v>
      </c>
      <c r="AC86">
        <v>9.6778399999999998</v>
      </c>
      <c r="AD86">
        <v>0</v>
      </c>
      <c r="AE86">
        <v>16.478852</v>
      </c>
      <c r="AF86">
        <v>17.748000000000001</v>
      </c>
      <c r="AG86">
        <v>42.3996</v>
      </c>
      <c r="AH86">
        <v>0</v>
      </c>
      <c r="AI86">
        <v>0</v>
      </c>
      <c r="AJ86">
        <v>0</v>
      </c>
      <c r="AK86">
        <v>52.917299999999997</v>
      </c>
      <c r="AL86">
        <v>25.564</v>
      </c>
      <c r="AM86">
        <v>15.804048</v>
      </c>
      <c r="AN86">
        <v>0.66954999999999998</v>
      </c>
      <c r="AO86">
        <v>0</v>
      </c>
      <c r="AP86">
        <v>1.1529</v>
      </c>
      <c r="AQ86">
        <v>35.531999999999996</v>
      </c>
      <c r="AR86">
        <v>35.328000000000003</v>
      </c>
      <c r="AS86">
        <v>30.939599999999999</v>
      </c>
      <c r="AT86">
        <v>19.999955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2817.5224190000008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679.49316799999997</v>
      </c>
      <c r="L87">
        <v>653.15250000000003</v>
      </c>
      <c r="M87">
        <v>92</v>
      </c>
      <c r="N87">
        <v>56.7</v>
      </c>
      <c r="O87">
        <v>123.66562500000001</v>
      </c>
      <c r="P87">
        <v>139.31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34.799309999999998</v>
      </c>
      <c r="X87">
        <v>147.515625</v>
      </c>
      <c r="Y87">
        <v>0</v>
      </c>
      <c r="Z87">
        <v>13.041600000000001</v>
      </c>
      <c r="AA87">
        <v>14.04936</v>
      </c>
      <c r="AB87">
        <v>26.34008</v>
      </c>
      <c r="AC87">
        <v>9.6778399999999998</v>
      </c>
      <c r="AD87">
        <v>0</v>
      </c>
      <c r="AE87">
        <v>16.478852</v>
      </c>
      <c r="AF87">
        <v>17.748000000000001</v>
      </c>
      <c r="AG87">
        <v>42.3996</v>
      </c>
      <c r="AH87">
        <v>0</v>
      </c>
      <c r="AI87">
        <v>0</v>
      </c>
      <c r="AJ87">
        <v>0</v>
      </c>
      <c r="AK87">
        <v>52.917299999999997</v>
      </c>
      <c r="AL87">
        <v>25.564</v>
      </c>
      <c r="AM87">
        <v>15.804048</v>
      </c>
      <c r="AN87">
        <v>0.66954999999999998</v>
      </c>
      <c r="AO87">
        <v>0</v>
      </c>
      <c r="AP87">
        <v>1.1529</v>
      </c>
      <c r="AQ87">
        <v>35.531999999999996</v>
      </c>
      <c r="AR87">
        <v>35.328000000000003</v>
      </c>
      <c r="AS87">
        <v>30.939599999999999</v>
      </c>
      <c r="AT87">
        <v>19.999955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2803.469113000001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679.49316799999997</v>
      </c>
      <c r="L88">
        <v>653.15250000000003</v>
      </c>
      <c r="M88">
        <v>92</v>
      </c>
      <c r="N88">
        <v>56.7</v>
      </c>
      <c r="O88">
        <v>123.66562500000001</v>
      </c>
      <c r="P88">
        <v>139.31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34.799309999999998</v>
      </c>
      <c r="X88">
        <v>147.515625</v>
      </c>
      <c r="Y88">
        <v>0</v>
      </c>
      <c r="Z88">
        <v>13.041600000000001</v>
      </c>
      <c r="AA88">
        <v>14.04936</v>
      </c>
      <c r="AB88">
        <v>13.17004</v>
      </c>
      <c r="AC88">
        <v>9.6778399999999998</v>
      </c>
      <c r="AD88">
        <v>0</v>
      </c>
      <c r="AE88">
        <v>16.478852</v>
      </c>
      <c r="AF88">
        <v>17.748000000000001</v>
      </c>
      <c r="AG88">
        <v>42.3996</v>
      </c>
      <c r="AH88">
        <v>0</v>
      </c>
      <c r="AI88">
        <v>0</v>
      </c>
      <c r="AJ88">
        <v>0</v>
      </c>
      <c r="AK88">
        <v>52.917299999999997</v>
      </c>
      <c r="AL88">
        <v>25.564</v>
      </c>
      <c r="AM88">
        <v>15.804048</v>
      </c>
      <c r="AN88">
        <v>0.66954999999999998</v>
      </c>
      <c r="AO88">
        <v>0</v>
      </c>
      <c r="AP88">
        <v>1.1529</v>
      </c>
      <c r="AQ88">
        <v>23.687999999999999</v>
      </c>
      <c r="AR88">
        <v>35.328000000000003</v>
      </c>
      <c r="AS88">
        <v>30.939599999999999</v>
      </c>
      <c r="AT88">
        <v>19.999955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2778.455073000001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679.49316799999997</v>
      </c>
      <c r="L89">
        <v>653.15250000000003</v>
      </c>
      <c r="M89">
        <v>92</v>
      </c>
      <c r="N89">
        <v>56.7</v>
      </c>
      <c r="O89">
        <v>123.66562500000001</v>
      </c>
      <c r="P89">
        <v>139.31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34.799309999999998</v>
      </c>
      <c r="X89">
        <v>147.515625</v>
      </c>
      <c r="Y89">
        <v>0</v>
      </c>
      <c r="Z89">
        <v>13.041600000000001</v>
      </c>
      <c r="AA89">
        <v>14.04936</v>
      </c>
      <c r="AB89">
        <v>13.17004</v>
      </c>
      <c r="AC89">
        <v>9.6778399999999998</v>
      </c>
      <c r="AD89">
        <v>0</v>
      </c>
      <c r="AE89">
        <v>16.478852</v>
      </c>
      <c r="AF89">
        <v>17.748000000000001</v>
      </c>
      <c r="AG89">
        <v>42.3996</v>
      </c>
      <c r="AH89">
        <v>0</v>
      </c>
      <c r="AI89">
        <v>0</v>
      </c>
      <c r="AJ89">
        <v>0</v>
      </c>
      <c r="AK89">
        <v>52.917299999999997</v>
      </c>
      <c r="AL89">
        <v>25.564</v>
      </c>
      <c r="AM89">
        <v>15.804048</v>
      </c>
      <c r="AN89">
        <v>0.66954999999999998</v>
      </c>
      <c r="AO89">
        <v>0</v>
      </c>
      <c r="AP89">
        <v>0.51239999999999997</v>
      </c>
      <c r="AQ89">
        <v>23.687999999999999</v>
      </c>
      <c r="AR89">
        <v>35.328000000000003</v>
      </c>
      <c r="AS89">
        <v>30.939599999999999</v>
      </c>
      <c r="AT89">
        <v>19.999955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2777.8145730000006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679.49316799999997</v>
      </c>
      <c r="L90">
        <v>653.15250000000003</v>
      </c>
      <c r="M90">
        <v>92</v>
      </c>
      <c r="N90">
        <v>56.7</v>
      </c>
      <c r="O90">
        <v>123.66562500000001</v>
      </c>
      <c r="P90">
        <v>139.31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34.799309999999998</v>
      </c>
      <c r="X90">
        <v>147.515625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17.748000000000001</v>
      </c>
      <c r="AG90">
        <v>42.3996</v>
      </c>
      <c r="AH90">
        <v>0</v>
      </c>
      <c r="AI90">
        <v>0</v>
      </c>
      <c r="AJ90">
        <v>0</v>
      </c>
      <c r="AK90">
        <v>52.917299999999997</v>
      </c>
      <c r="AL90">
        <v>25.564</v>
      </c>
      <c r="AM90">
        <v>15.804048</v>
      </c>
      <c r="AN90">
        <v>0.66954999999999998</v>
      </c>
      <c r="AO90">
        <v>0</v>
      </c>
      <c r="AP90">
        <v>0.51239999999999997</v>
      </c>
      <c r="AQ90">
        <v>22.931999999999999</v>
      </c>
      <c r="AR90">
        <v>35.328000000000003</v>
      </c>
      <c r="AS90">
        <v>30.939599999999999</v>
      </c>
      <c r="AT90">
        <v>19.999955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2763.0092130000003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679.49316799999997</v>
      </c>
      <c r="L91">
        <v>653.15250000000003</v>
      </c>
      <c r="M91">
        <v>92</v>
      </c>
      <c r="N91">
        <v>57.870638</v>
      </c>
      <c r="O91">
        <v>123.66562500000001</v>
      </c>
      <c r="P91">
        <v>139.31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20.73</v>
      </c>
      <c r="W91">
        <v>34.799309999999998</v>
      </c>
      <c r="X91">
        <v>147.515625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0</v>
      </c>
      <c r="AF91">
        <v>17.748000000000001</v>
      </c>
      <c r="AG91">
        <v>42.3996</v>
      </c>
      <c r="AH91">
        <v>0</v>
      </c>
      <c r="AI91">
        <v>0</v>
      </c>
      <c r="AJ91">
        <v>0</v>
      </c>
      <c r="AK91">
        <v>52.917299999999997</v>
      </c>
      <c r="AL91">
        <v>25.564</v>
      </c>
      <c r="AM91">
        <v>15.804048</v>
      </c>
      <c r="AN91">
        <v>0.66954999999999998</v>
      </c>
      <c r="AO91">
        <v>0</v>
      </c>
      <c r="AP91">
        <v>0.51239999999999997</v>
      </c>
      <c r="AQ91">
        <v>22.68</v>
      </c>
      <c r="AR91">
        <v>35.328000000000003</v>
      </c>
      <c r="AS91">
        <v>30.939599999999999</v>
      </c>
      <c r="AT91">
        <v>19.999955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2747.4489990000002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679.49316799999997</v>
      </c>
      <c r="L92">
        <v>653.15250000000003</v>
      </c>
      <c r="M92">
        <v>92</v>
      </c>
      <c r="N92">
        <v>57.96</v>
      </c>
      <c r="O92">
        <v>123.66562500000001</v>
      </c>
      <c r="P92">
        <v>139.31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20.73</v>
      </c>
      <c r="W92">
        <v>34.799309999999998</v>
      </c>
      <c r="X92">
        <v>147.515625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0</v>
      </c>
      <c r="AF92">
        <v>17.748000000000001</v>
      </c>
      <c r="AG92">
        <v>42.3996</v>
      </c>
      <c r="AH92">
        <v>0</v>
      </c>
      <c r="AI92">
        <v>0</v>
      </c>
      <c r="AJ92">
        <v>0</v>
      </c>
      <c r="AK92">
        <v>52.917299999999997</v>
      </c>
      <c r="AL92">
        <v>25.564</v>
      </c>
      <c r="AM92">
        <v>15.804048</v>
      </c>
      <c r="AN92">
        <v>0.66954999999999998</v>
      </c>
      <c r="AO92">
        <v>0</v>
      </c>
      <c r="AP92">
        <v>0.51239999999999997</v>
      </c>
      <c r="AQ92">
        <v>22.68</v>
      </c>
      <c r="AR92">
        <v>35.328000000000003</v>
      </c>
      <c r="AS92">
        <v>30.939599999999999</v>
      </c>
      <c r="AT92">
        <v>19.999955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2747.5383610000008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679.49316799999997</v>
      </c>
      <c r="L93">
        <v>653.15250000000003</v>
      </c>
      <c r="M93">
        <v>92</v>
      </c>
      <c r="N93">
        <v>57.96</v>
      </c>
      <c r="O93">
        <v>123.66562500000001</v>
      </c>
      <c r="P93">
        <v>139.31</v>
      </c>
      <c r="Q93">
        <v>10.91</v>
      </c>
      <c r="R93">
        <v>42.390099999999997</v>
      </c>
      <c r="S93">
        <v>26.3901</v>
      </c>
      <c r="T93">
        <v>0</v>
      </c>
      <c r="U93">
        <v>418.77</v>
      </c>
      <c r="V93">
        <v>20.73</v>
      </c>
      <c r="W93">
        <v>34.799309999999998</v>
      </c>
      <c r="X93">
        <v>147.515625</v>
      </c>
      <c r="Y93">
        <v>0</v>
      </c>
      <c r="Z93">
        <v>13.041600000000001</v>
      </c>
      <c r="AA93">
        <v>0</v>
      </c>
      <c r="AB93">
        <v>13.17004</v>
      </c>
      <c r="AC93">
        <v>9.6778399999999998</v>
      </c>
      <c r="AD93">
        <v>0</v>
      </c>
      <c r="AE93">
        <v>0</v>
      </c>
      <c r="AF93">
        <v>17.748000000000001</v>
      </c>
      <c r="AG93">
        <v>42.3996</v>
      </c>
      <c r="AH93">
        <v>0</v>
      </c>
      <c r="AI93">
        <v>0</v>
      </c>
      <c r="AJ93">
        <v>0</v>
      </c>
      <c r="AK93">
        <v>52.917299999999997</v>
      </c>
      <c r="AL93">
        <v>25.564</v>
      </c>
      <c r="AM93">
        <v>15.804048</v>
      </c>
      <c r="AN93">
        <v>0.66954999999999998</v>
      </c>
      <c r="AO93">
        <v>0</v>
      </c>
      <c r="AP93">
        <v>0.51239999999999997</v>
      </c>
      <c r="AQ93">
        <v>22.68</v>
      </c>
      <c r="AR93">
        <v>35.328000000000003</v>
      </c>
      <c r="AS93">
        <v>28.249199999999998</v>
      </c>
      <c r="AT93">
        <v>19.999955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2744.8479610000004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679.49316799999997</v>
      </c>
      <c r="L94">
        <v>653.15250000000003</v>
      </c>
      <c r="M94">
        <v>92</v>
      </c>
      <c r="N94">
        <v>57.96</v>
      </c>
      <c r="O94">
        <v>123.66562500000001</v>
      </c>
      <c r="P94">
        <v>139.31</v>
      </c>
      <c r="Q94">
        <v>10.91</v>
      </c>
      <c r="R94">
        <v>42.390099999999997</v>
      </c>
      <c r="S94">
        <v>26.3901</v>
      </c>
      <c r="T94">
        <v>0</v>
      </c>
      <c r="U94">
        <v>418.77</v>
      </c>
      <c r="V94">
        <v>20.73</v>
      </c>
      <c r="W94">
        <v>34.799309999999998</v>
      </c>
      <c r="X94">
        <v>147.515625</v>
      </c>
      <c r="Y94">
        <v>0</v>
      </c>
      <c r="Z94">
        <v>13.041600000000001</v>
      </c>
      <c r="AA94">
        <v>0</v>
      </c>
      <c r="AB94">
        <v>13.17004</v>
      </c>
      <c r="AC94">
        <v>9.6778399999999998</v>
      </c>
      <c r="AD94">
        <v>0</v>
      </c>
      <c r="AE94">
        <v>0</v>
      </c>
      <c r="AF94">
        <v>17.748000000000001</v>
      </c>
      <c r="AG94">
        <v>42.3996</v>
      </c>
      <c r="AH94">
        <v>0</v>
      </c>
      <c r="AI94">
        <v>0</v>
      </c>
      <c r="AJ94">
        <v>0</v>
      </c>
      <c r="AK94">
        <v>52.917299999999997</v>
      </c>
      <c r="AL94">
        <v>25.564</v>
      </c>
      <c r="AM94">
        <v>15.804048</v>
      </c>
      <c r="AN94">
        <v>0.66954999999999998</v>
      </c>
      <c r="AO94">
        <v>0</v>
      </c>
      <c r="AP94">
        <v>0.51239999999999997</v>
      </c>
      <c r="AQ94">
        <v>33.264000000000003</v>
      </c>
      <c r="AR94">
        <v>35.328000000000003</v>
      </c>
      <c r="AS94">
        <v>28.249199999999998</v>
      </c>
      <c r="AT94">
        <v>19.999955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2755.4319610000011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679.49316799999997</v>
      </c>
      <c r="L95">
        <v>653.15250000000003</v>
      </c>
      <c r="M95">
        <v>92</v>
      </c>
      <c r="N95">
        <v>57.96</v>
      </c>
      <c r="O95">
        <v>123.66562500000001</v>
      </c>
      <c r="P95">
        <v>139.31</v>
      </c>
      <c r="Q95">
        <v>10.91</v>
      </c>
      <c r="R95">
        <v>42.390099999999997</v>
      </c>
      <c r="S95">
        <v>26.3901</v>
      </c>
      <c r="T95">
        <v>0</v>
      </c>
      <c r="U95">
        <v>418.77</v>
      </c>
      <c r="V95">
        <v>20.73</v>
      </c>
      <c r="W95">
        <v>34.799309999999998</v>
      </c>
      <c r="X95">
        <v>147.515625</v>
      </c>
      <c r="Y95">
        <v>0</v>
      </c>
      <c r="Z95">
        <v>19.5624</v>
      </c>
      <c r="AA95">
        <v>0</v>
      </c>
      <c r="AB95">
        <v>13.17004</v>
      </c>
      <c r="AC95">
        <v>9.6778399999999998</v>
      </c>
      <c r="AD95">
        <v>0</v>
      </c>
      <c r="AE95">
        <v>0</v>
      </c>
      <c r="AF95">
        <v>17.748000000000001</v>
      </c>
      <c r="AG95">
        <v>42.3996</v>
      </c>
      <c r="AH95">
        <v>0</v>
      </c>
      <c r="AI95">
        <v>0</v>
      </c>
      <c r="AJ95">
        <v>0</v>
      </c>
      <c r="AK95">
        <v>52.917299999999997</v>
      </c>
      <c r="AL95">
        <v>25.564</v>
      </c>
      <c r="AM95">
        <v>15.804048</v>
      </c>
      <c r="AN95">
        <v>0.66954999999999998</v>
      </c>
      <c r="AO95">
        <v>0</v>
      </c>
      <c r="AP95">
        <v>0.51239999999999997</v>
      </c>
      <c r="AQ95">
        <v>35.531999999999996</v>
      </c>
      <c r="AR95">
        <v>35.328000000000003</v>
      </c>
      <c r="AS95">
        <v>29.5944</v>
      </c>
      <c r="AT95">
        <v>19.999955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2765.5659610000002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679.49316799999997</v>
      </c>
      <c r="L96">
        <v>653.15250000000003</v>
      </c>
      <c r="M96">
        <v>92</v>
      </c>
      <c r="N96">
        <v>57.96</v>
      </c>
      <c r="O96">
        <v>123.66562500000001</v>
      </c>
      <c r="P96">
        <v>139.31</v>
      </c>
      <c r="Q96">
        <v>10.91</v>
      </c>
      <c r="R96">
        <v>42.390099999999997</v>
      </c>
      <c r="S96">
        <v>26.3901</v>
      </c>
      <c r="T96">
        <v>0</v>
      </c>
      <c r="U96">
        <v>418.77</v>
      </c>
      <c r="V96">
        <v>20.73</v>
      </c>
      <c r="W96">
        <v>34.799309999999998</v>
      </c>
      <c r="X96">
        <v>147.515625</v>
      </c>
      <c r="Y96">
        <v>0</v>
      </c>
      <c r="Z96">
        <v>19.5624</v>
      </c>
      <c r="AA96">
        <v>0</v>
      </c>
      <c r="AB96">
        <v>13.17004</v>
      </c>
      <c r="AC96">
        <v>9.6778399999999998</v>
      </c>
      <c r="AD96">
        <v>0</v>
      </c>
      <c r="AE96">
        <v>0</v>
      </c>
      <c r="AF96">
        <v>17.748000000000001</v>
      </c>
      <c r="AG96">
        <v>42.3996</v>
      </c>
      <c r="AH96">
        <v>0</v>
      </c>
      <c r="AI96">
        <v>0</v>
      </c>
      <c r="AJ96">
        <v>0</v>
      </c>
      <c r="AK96">
        <v>52.917299999999997</v>
      </c>
      <c r="AL96">
        <v>25.564</v>
      </c>
      <c r="AM96">
        <v>15.804048</v>
      </c>
      <c r="AN96">
        <v>0.66954999999999998</v>
      </c>
      <c r="AO96">
        <v>0</v>
      </c>
      <c r="AP96">
        <v>0.51239999999999997</v>
      </c>
      <c r="AQ96">
        <v>35.531999999999996</v>
      </c>
      <c r="AR96">
        <v>35.328000000000003</v>
      </c>
      <c r="AS96">
        <v>29.5944</v>
      </c>
      <c r="AT96">
        <v>19.999955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2765.5659610000002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679.49316799999997</v>
      </c>
      <c r="L97">
        <v>653.15250000000003</v>
      </c>
      <c r="M97">
        <v>92</v>
      </c>
      <c r="N97">
        <v>57.96</v>
      </c>
      <c r="O97">
        <v>123.66562500000001</v>
      </c>
      <c r="P97">
        <v>139.31</v>
      </c>
      <c r="Q97">
        <v>10.91</v>
      </c>
      <c r="R97">
        <v>42.390099999999997</v>
      </c>
      <c r="S97">
        <v>26.3901</v>
      </c>
      <c r="T97">
        <v>0</v>
      </c>
      <c r="U97">
        <v>418.77</v>
      </c>
      <c r="V97">
        <v>20.73</v>
      </c>
      <c r="W97">
        <v>34.799309999999998</v>
      </c>
      <c r="X97">
        <v>147.515625</v>
      </c>
      <c r="Y97">
        <v>0</v>
      </c>
      <c r="Z97">
        <v>19.5624</v>
      </c>
      <c r="AA97">
        <v>0</v>
      </c>
      <c r="AB97">
        <v>13.17004</v>
      </c>
      <c r="AC97">
        <v>9.6778399999999998</v>
      </c>
      <c r="AD97">
        <v>0</v>
      </c>
      <c r="AE97">
        <v>0</v>
      </c>
      <c r="AF97">
        <v>8.8740000000000006</v>
      </c>
      <c r="AG97">
        <v>42.3996</v>
      </c>
      <c r="AH97">
        <v>0</v>
      </c>
      <c r="AI97">
        <v>0</v>
      </c>
      <c r="AJ97">
        <v>0</v>
      </c>
      <c r="AK97">
        <v>52.917299999999997</v>
      </c>
      <c r="AL97">
        <v>25.564</v>
      </c>
      <c r="AM97">
        <v>15.804048</v>
      </c>
      <c r="AN97">
        <v>0.66954999999999998</v>
      </c>
      <c r="AO97">
        <v>0</v>
      </c>
      <c r="AP97">
        <v>0</v>
      </c>
      <c r="AQ97">
        <v>22.68</v>
      </c>
      <c r="AR97">
        <v>35.328000000000003</v>
      </c>
      <c r="AS97">
        <v>29.5944</v>
      </c>
      <c r="AT97">
        <v>19.999955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2743.3275610000001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679.49316799999997</v>
      </c>
      <c r="L98">
        <v>653.15250000000003</v>
      </c>
      <c r="M98">
        <v>92</v>
      </c>
      <c r="N98">
        <v>57.96</v>
      </c>
      <c r="O98">
        <v>123.66562500000001</v>
      </c>
      <c r="P98">
        <v>139.31</v>
      </c>
      <c r="Q98">
        <v>10.91</v>
      </c>
      <c r="R98">
        <v>42.390099999999997</v>
      </c>
      <c r="S98">
        <v>26.3901</v>
      </c>
      <c r="T98">
        <v>0</v>
      </c>
      <c r="U98">
        <v>418.77</v>
      </c>
      <c r="V98">
        <v>20.73</v>
      </c>
      <c r="W98">
        <v>34.799309999999998</v>
      </c>
      <c r="X98">
        <v>147.515625</v>
      </c>
      <c r="Y98">
        <v>0</v>
      </c>
      <c r="Z98">
        <v>19.5624</v>
      </c>
      <c r="AA98">
        <v>0</v>
      </c>
      <c r="AB98">
        <v>13.17004</v>
      </c>
      <c r="AC98">
        <v>9.6778399999999998</v>
      </c>
      <c r="AD98">
        <v>0</v>
      </c>
      <c r="AE98">
        <v>0</v>
      </c>
      <c r="AF98">
        <v>8.8740000000000006</v>
      </c>
      <c r="AG98">
        <v>42.3996</v>
      </c>
      <c r="AH98">
        <v>0</v>
      </c>
      <c r="AI98">
        <v>0</v>
      </c>
      <c r="AJ98">
        <v>0</v>
      </c>
      <c r="AK98">
        <v>52.917299999999997</v>
      </c>
      <c r="AL98">
        <v>25.564</v>
      </c>
      <c r="AM98">
        <v>15.804048</v>
      </c>
      <c r="AN98">
        <v>0.66954999999999998</v>
      </c>
      <c r="AO98">
        <v>0</v>
      </c>
      <c r="AP98">
        <v>0</v>
      </c>
      <c r="AQ98">
        <v>11.34</v>
      </c>
      <c r="AR98">
        <v>35.328000000000003</v>
      </c>
      <c r="AS98">
        <v>29.5944</v>
      </c>
      <c r="AT98">
        <v>19.999955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2731.9875609999999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13.513009262000008</v>
      </c>
      <c r="L99">
        <f t="shared" si="2"/>
        <v>12.429236324999973</v>
      </c>
      <c r="M99">
        <f t="shared" si="2"/>
        <v>2.2077735507500003</v>
      </c>
      <c r="N99">
        <f t="shared" si="2"/>
        <v>1.7762626594999977</v>
      </c>
      <c r="O99">
        <f t="shared" si="2"/>
        <v>2.9679749999999947</v>
      </c>
      <c r="P99">
        <f t="shared" si="2"/>
        <v>3.2258934592499959</v>
      </c>
      <c r="Q99">
        <f t="shared" si="2"/>
        <v>0.25499760000000005</v>
      </c>
      <c r="R99">
        <f t="shared" si="2"/>
        <v>0.9156798837499992</v>
      </c>
      <c r="S99">
        <f t="shared" si="2"/>
        <v>0.61050010200000004</v>
      </c>
      <c r="T99">
        <f t="shared" si="2"/>
        <v>0</v>
      </c>
      <c r="U99">
        <f t="shared" si="2"/>
        <v>10.050479999999991</v>
      </c>
      <c r="V99">
        <f t="shared" si="2"/>
        <v>0.48789944999999985</v>
      </c>
      <c r="W99">
        <f t="shared" si="2"/>
        <v>0.90478205999999928</v>
      </c>
      <c r="X99">
        <f t="shared" si="2"/>
        <v>3.540375</v>
      </c>
      <c r="Y99">
        <f t="shared" si="2"/>
        <v>0</v>
      </c>
      <c r="Z99">
        <f t="shared" si="2"/>
        <v>0.31625880000000028</v>
      </c>
      <c r="AA99">
        <f t="shared" si="2"/>
        <v>0.40290019749999972</v>
      </c>
      <c r="AB99">
        <f t="shared" si="2"/>
        <v>0.42386067499999946</v>
      </c>
      <c r="AC99">
        <f t="shared" si="2"/>
        <v>0.27339897999999996</v>
      </c>
      <c r="AD99">
        <f t="shared" si="2"/>
        <v>0.13692759450000003</v>
      </c>
      <c r="AE99">
        <f t="shared" si="2"/>
        <v>0.4820064209999993</v>
      </c>
      <c r="AF99">
        <f t="shared" si="2"/>
        <v>0.34263500000000041</v>
      </c>
      <c r="AG99">
        <f t="shared" si="2"/>
        <v>1.017590400000002</v>
      </c>
      <c r="AH99">
        <f t="shared" si="2"/>
        <v>0.72918999999999989</v>
      </c>
      <c r="AI99">
        <f t="shared" si="2"/>
        <v>0</v>
      </c>
      <c r="AJ99">
        <f t="shared" si="2"/>
        <v>0</v>
      </c>
      <c r="AK99">
        <f t="shared" si="2"/>
        <v>1.2700152000000011</v>
      </c>
      <c r="AL99">
        <f t="shared" si="2"/>
        <v>0.77991116000000016</v>
      </c>
      <c r="AM99">
        <f t="shared" si="2"/>
        <v>0.37929715199999953</v>
      </c>
      <c r="AN99">
        <f t="shared" si="2"/>
        <v>1.6069200000000013E-2</v>
      </c>
      <c r="AO99">
        <f t="shared" si="2"/>
        <v>0</v>
      </c>
      <c r="AP99">
        <f t="shared" si="2"/>
        <v>3.1480575000000011E-2</v>
      </c>
      <c r="AQ99">
        <f t="shared" si="2"/>
        <v>0.54589500000000013</v>
      </c>
      <c r="AR99">
        <f t="shared" si="2"/>
        <v>0.84676799999999941</v>
      </c>
      <c r="AS99">
        <f t="shared" si="2"/>
        <v>0.73528632000000038</v>
      </c>
      <c r="AT99">
        <f t="shared" si="2"/>
        <v>0.46944248924999998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62.083797516500013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575.48104000000001</v>
      </c>
      <c r="L3">
        <v>388.73399999999998</v>
      </c>
      <c r="M3">
        <v>88.088093999999998</v>
      </c>
      <c r="N3">
        <v>96.255179999999996</v>
      </c>
      <c r="O3">
        <v>119.584659</v>
      </c>
      <c r="P3">
        <v>134.71277000000001</v>
      </c>
      <c r="Q3">
        <v>10.54997</v>
      </c>
      <c r="R3">
        <v>36.249445999999999</v>
      </c>
      <c r="S3">
        <v>25.519227000000001</v>
      </c>
      <c r="T3">
        <v>0</v>
      </c>
      <c r="U3">
        <v>404.95058999999998</v>
      </c>
      <c r="V3">
        <v>20.045909999999999</v>
      </c>
      <c r="W3">
        <v>44.867910000000002</v>
      </c>
      <c r="X3">
        <v>142.64760899999999</v>
      </c>
      <c r="Y3">
        <v>0</v>
      </c>
      <c r="Z3">
        <v>12.611227</v>
      </c>
      <c r="AA3">
        <v>0</v>
      </c>
      <c r="AB3">
        <v>12.735429</v>
      </c>
      <c r="AC3">
        <v>9.3584709999999998</v>
      </c>
      <c r="AD3">
        <v>0</v>
      </c>
      <c r="AE3">
        <v>15.93505</v>
      </c>
      <c r="AF3">
        <v>8.5811580000000003</v>
      </c>
      <c r="AG3">
        <v>41.000413000000002</v>
      </c>
      <c r="AH3">
        <v>0</v>
      </c>
      <c r="AI3">
        <v>0</v>
      </c>
      <c r="AJ3">
        <v>0</v>
      </c>
      <c r="AK3">
        <v>51.171028999999997</v>
      </c>
      <c r="AL3">
        <v>12.360194</v>
      </c>
      <c r="AM3">
        <v>15.282514000000001</v>
      </c>
      <c r="AN3">
        <v>0.647455</v>
      </c>
      <c r="AO3">
        <v>0</v>
      </c>
      <c r="AP3">
        <v>0</v>
      </c>
      <c r="AQ3">
        <v>0</v>
      </c>
      <c r="AR3">
        <v>12.810816000000001</v>
      </c>
      <c r="AS3">
        <v>31.479562999999999</v>
      </c>
      <c r="AT3">
        <v>19.339347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2330.9990709999997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507.79104000000001</v>
      </c>
      <c r="L4">
        <v>379.06400000000002</v>
      </c>
      <c r="M4">
        <v>88.963999999999999</v>
      </c>
      <c r="N4">
        <v>96.255179999999996</v>
      </c>
      <c r="O4">
        <v>119.584659</v>
      </c>
      <c r="P4">
        <v>134.71277000000001</v>
      </c>
      <c r="Q4">
        <v>10.54997</v>
      </c>
      <c r="R4">
        <v>36.249445999999999</v>
      </c>
      <c r="S4">
        <v>25.519227000000001</v>
      </c>
      <c r="T4">
        <v>0</v>
      </c>
      <c r="U4">
        <v>404.95058999999998</v>
      </c>
      <c r="V4">
        <v>20.045909999999999</v>
      </c>
      <c r="W4">
        <v>44.867910000000002</v>
      </c>
      <c r="X4">
        <v>142.64760899999999</v>
      </c>
      <c r="Y4">
        <v>0</v>
      </c>
      <c r="Z4">
        <v>12.611227</v>
      </c>
      <c r="AA4">
        <v>0</v>
      </c>
      <c r="AB4">
        <v>12.735429</v>
      </c>
      <c r="AC4">
        <v>9.3584709999999998</v>
      </c>
      <c r="AD4">
        <v>0</v>
      </c>
      <c r="AE4">
        <v>15.93505</v>
      </c>
      <c r="AF4">
        <v>8.5811580000000003</v>
      </c>
      <c r="AG4">
        <v>41.000413000000002</v>
      </c>
      <c r="AH4">
        <v>0</v>
      </c>
      <c r="AI4">
        <v>0</v>
      </c>
      <c r="AJ4">
        <v>0</v>
      </c>
      <c r="AK4">
        <v>51.171028999999997</v>
      </c>
      <c r="AL4">
        <v>25.844042000000002</v>
      </c>
      <c r="AM4">
        <v>15.282514000000001</v>
      </c>
      <c r="AN4">
        <v>0.647455</v>
      </c>
      <c r="AO4">
        <v>0</v>
      </c>
      <c r="AP4">
        <v>5.6981440000000001</v>
      </c>
      <c r="AQ4">
        <v>0</v>
      </c>
      <c r="AR4">
        <v>33.094608000000001</v>
      </c>
      <c r="AS4">
        <v>31.479562999999999</v>
      </c>
      <c r="AT4">
        <v>18.394514000000001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2293.0359280000002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510.40194000000002</v>
      </c>
      <c r="L5">
        <v>429.75897500000002</v>
      </c>
      <c r="M5">
        <v>88.963999999999999</v>
      </c>
      <c r="N5">
        <v>96.255179999999996</v>
      </c>
      <c r="O5">
        <v>119.584659</v>
      </c>
      <c r="P5">
        <v>134.71277000000001</v>
      </c>
      <c r="Q5">
        <v>10.54997</v>
      </c>
      <c r="R5">
        <v>36.249445999999999</v>
      </c>
      <c r="S5">
        <v>25.519227000000001</v>
      </c>
      <c r="T5">
        <v>0</v>
      </c>
      <c r="U5">
        <v>404.95058999999998</v>
      </c>
      <c r="V5">
        <v>20.045909999999999</v>
      </c>
      <c r="W5">
        <v>44.867910000000002</v>
      </c>
      <c r="X5">
        <v>142.64760899999999</v>
      </c>
      <c r="Y5">
        <v>0</v>
      </c>
      <c r="Z5">
        <v>12.611227</v>
      </c>
      <c r="AA5">
        <v>0</v>
      </c>
      <c r="AB5">
        <v>12.735429</v>
      </c>
      <c r="AC5">
        <v>9.3584709999999998</v>
      </c>
      <c r="AD5">
        <v>0</v>
      </c>
      <c r="AE5">
        <v>15.93505</v>
      </c>
      <c r="AF5">
        <v>8.5811580000000003</v>
      </c>
      <c r="AG5">
        <v>41.000413000000002</v>
      </c>
      <c r="AH5">
        <v>0</v>
      </c>
      <c r="AI5">
        <v>0</v>
      </c>
      <c r="AJ5">
        <v>0</v>
      </c>
      <c r="AK5">
        <v>51.171028999999997</v>
      </c>
      <c r="AL5">
        <v>76.756805</v>
      </c>
      <c r="AM5">
        <v>15.282514000000001</v>
      </c>
      <c r="AN5">
        <v>0.647455</v>
      </c>
      <c r="AO5">
        <v>0</v>
      </c>
      <c r="AP5">
        <v>5.6981440000000001</v>
      </c>
      <c r="AQ5">
        <v>0</v>
      </c>
      <c r="AR5">
        <v>33.094608000000001</v>
      </c>
      <c r="AS5">
        <v>31.479562999999999</v>
      </c>
      <c r="AT5">
        <v>16.970956000000001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2395.8310079999997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556.14103999999998</v>
      </c>
      <c r="L6">
        <v>400.74897499999997</v>
      </c>
      <c r="M6">
        <v>88.963999999999999</v>
      </c>
      <c r="N6">
        <v>96.255179999999996</v>
      </c>
      <c r="O6">
        <v>119.584659</v>
      </c>
      <c r="P6">
        <v>134.71277000000001</v>
      </c>
      <c r="Q6">
        <v>10.54997</v>
      </c>
      <c r="R6">
        <v>36.249445999999999</v>
      </c>
      <c r="S6">
        <v>25.519227000000001</v>
      </c>
      <c r="T6">
        <v>0</v>
      </c>
      <c r="U6">
        <v>404.95058999999998</v>
      </c>
      <c r="V6">
        <v>20.045909999999999</v>
      </c>
      <c r="W6">
        <v>44.867910000000002</v>
      </c>
      <c r="X6">
        <v>142.64760899999999</v>
      </c>
      <c r="Y6">
        <v>0</v>
      </c>
      <c r="Z6">
        <v>12.611227</v>
      </c>
      <c r="AA6">
        <v>0</v>
      </c>
      <c r="AB6">
        <v>12.735429</v>
      </c>
      <c r="AC6">
        <v>9.3584709999999998</v>
      </c>
      <c r="AD6">
        <v>0</v>
      </c>
      <c r="AE6">
        <v>15.93505</v>
      </c>
      <c r="AF6">
        <v>8.5811580000000003</v>
      </c>
      <c r="AG6">
        <v>41.000413000000002</v>
      </c>
      <c r="AH6">
        <v>0</v>
      </c>
      <c r="AI6">
        <v>0</v>
      </c>
      <c r="AJ6">
        <v>0</v>
      </c>
      <c r="AK6">
        <v>51.171028999999997</v>
      </c>
      <c r="AL6">
        <v>76.756805</v>
      </c>
      <c r="AM6">
        <v>15.282514000000001</v>
      </c>
      <c r="AN6">
        <v>0.647455</v>
      </c>
      <c r="AO6">
        <v>0</v>
      </c>
      <c r="AP6">
        <v>5.6981440000000001</v>
      </c>
      <c r="AQ6">
        <v>0</v>
      </c>
      <c r="AR6">
        <v>33.094608000000001</v>
      </c>
      <c r="AS6">
        <v>31.479562999999999</v>
      </c>
      <c r="AT6">
        <v>15.738403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2411.3275549999994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556.14103999999998</v>
      </c>
      <c r="L7">
        <v>400.74897499999997</v>
      </c>
      <c r="M7">
        <v>88.963999999999999</v>
      </c>
      <c r="N7">
        <v>96.255179999999996</v>
      </c>
      <c r="O7">
        <v>119.584659</v>
      </c>
      <c r="P7">
        <v>134.71277000000001</v>
      </c>
      <c r="Q7">
        <v>10.54997</v>
      </c>
      <c r="R7">
        <v>36.249445999999999</v>
      </c>
      <c r="S7">
        <v>25.519227000000001</v>
      </c>
      <c r="T7">
        <v>0</v>
      </c>
      <c r="U7">
        <v>404.95058999999998</v>
      </c>
      <c r="V7">
        <v>20.045909999999999</v>
      </c>
      <c r="W7">
        <v>44.867910000000002</v>
      </c>
      <c r="X7">
        <v>142.64760899999999</v>
      </c>
      <c r="Y7">
        <v>0</v>
      </c>
      <c r="Z7">
        <v>12.611227</v>
      </c>
      <c r="AA7">
        <v>0</v>
      </c>
      <c r="AB7">
        <v>12.735429</v>
      </c>
      <c r="AC7">
        <v>9.3584709999999998</v>
      </c>
      <c r="AD7">
        <v>0</v>
      </c>
      <c r="AE7">
        <v>15.93505</v>
      </c>
      <c r="AF7">
        <v>8.5811580000000003</v>
      </c>
      <c r="AG7">
        <v>41.000413000000002</v>
      </c>
      <c r="AH7">
        <v>0</v>
      </c>
      <c r="AI7">
        <v>0</v>
      </c>
      <c r="AJ7">
        <v>0</v>
      </c>
      <c r="AK7">
        <v>51.171028999999997</v>
      </c>
      <c r="AL7">
        <v>76.756805</v>
      </c>
      <c r="AM7">
        <v>15.282514000000001</v>
      </c>
      <c r="AN7">
        <v>0.647455</v>
      </c>
      <c r="AO7">
        <v>0</v>
      </c>
      <c r="AP7">
        <v>5.6981440000000001</v>
      </c>
      <c r="AQ7">
        <v>0</v>
      </c>
      <c r="AR7">
        <v>39.500016000000002</v>
      </c>
      <c r="AS7">
        <v>31.479562999999999</v>
      </c>
      <c r="AT7">
        <v>14.635337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2416.6298969999998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556.14103999999998</v>
      </c>
      <c r="L8">
        <v>400.74897499999997</v>
      </c>
      <c r="M8">
        <v>88.963999999999999</v>
      </c>
      <c r="N8">
        <v>96.255179999999996</v>
      </c>
      <c r="O8">
        <v>119.584659</v>
      </c>
      <c r="P8">
        <v>134.71277000000001</v>
      </c>
      <c r="Q8">
        <v>10.54997</v>
      </c>
      <c r="R8">
        <v>36.249445999999999</v>
      </c>
      <c r="S8">
        <v>25.519227000000001</v>
      </c>
      <c r="T8">
        <v>0</v>
      </c>
      <c r="U8">
        <v>404.95058999999998</v>
      </c>
      <c r="V8">
        <v>20.045909999999999</v>
      </c>
      <c r="W8">
        <v>44.867910000000002</v>
      </c>
      <c r="X8">
        <v>142.64760899999999</v>
      </c>
      <c r="Y8">
        <v>0</v>
      </c>
      <c r="Z8">
        <v>12.611227</v>
      </c>
      <c r="AA8">
        <v>0</v>
      </c>
      <c r="AB8">
        <v>12.735429</v>
      </c>
      <c r="AC8">
        <v>9.3584709999999998</v>
      </c>
      <c r="AD8">
        <v>0</v>
      </c>
      <c r="AE8">
        <v>15.93505</v>
      </c>
      <c r="AF8">
        <v>8.5811580000000003</v>
      </c>
      <c r="AG8">
        <v>41.000413000000002</v>
      </c>
      <c r="AH8">
        <v>0</v>
      </c>
      <c r="AI8">
        <v>0</v>
      </c>
      <c r="AJ8">
        <v>0</v>
      </c>
      <c r="AK8">
        <v>51.171028999999997</v>
      </c>
      <c r="AL8">
        <v>76.756805</v>
      </c>
      <c r="AM8">
        <v>15.282514000000001</v>
      </c>
      <c r="AN8">
        <v>0.647455</v>
      </c>
      <c r="AO8">
        <v>0</v>
      </c>
      <c r="AP8">
        <v>6.4413799999999997</v>
      </c>
      <c r="AQ8">
        <v>0</v>
      </c>
      <c r="AR8">
        <v>39.500016000000002</v>
      </c>
      <c r="AS8">
        <v>31.479562999999999</v>
      </c>
      <c r="AT8">
        <v>14.571802999999999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2417.3095989999997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556.14103999999998</v>
      </c>
      <c r="L9">
        <v>393.97997500000002</v>
      </c>
      <c r="M9">
        <v>88.963999999999999</v>
      </c>
      <c r="N9">
        <v>96.255179999999996</v>
      </c>
      <c r="O9">
        <v>119.584659</v>
      </c>
      <c r="P9">
        <v>134.71277000000001</v>
      </c>
      <c r="Q9">
        <v>10.54997</v>
      </c>
      <c r="R9">
        <v>36.249445999999999</v>
      </c>
      <c r="S9">
        <v>25.519227000000001</v>
      </c>
      <c r="T9">
        <v>0</v>
      </c>
      <c r="U9">
        <v>404.95058999999998</v>
      </c>
      <c r="V9">
        <v>20.045909999999999</v>
      </c>
      <c r="W9">
        <v>44.867910000000002</v>
      </c>
      <c r="X9">
        <v>142.64760899999999</v>
      </c>
      <c r="Y9">
        <v>0</v>
      </c>
      <c r="Z9">
        <v>12.611227</v>
      </c>
      <c r="AA9">
        <v>0</v>
      </c>
      <c r="AB9">
        <v>12.735429</v>
      </c>
      <c r="AC9">
        <v>9.3584709999999998</v>
      </c>
      <c r="AD9">
        <v>0</v>
      </c>
      <c r="AE9">
        <v>15.93505</v>
      </c>
      <c r="AF9">
        <v>8.5811580000000003</v>
      </c>
      <c r="AG9">
        <v>41.000413000000002</v>
      </c>
      <c r="AH9">
        <v>0</v>
      </c>
      <c r="AI9">
        <v>0</v>
      </c>
      <c r="AJ9">
        <v>0</v>
      </c>
      <c r="AK9">
        <v>51.171028999999997</v>
      </c>
      <c r="AL9">
        <v>25.844042000000002</v>
      </c>
      <c r="AM9">
        <v>15.282514000000001</v>
      </c>
      <c r="AN9">
        <v>0.647455</v>
      </c>
      <c r="AO9">
        <v>0</v>
      </c>
      <c r="AP9">
        <v>0</v>
      </c>
      <c r="AQ9">
        <v>0</v>
      </c>
      <c r="AR9">
        <v>33.094608000000001</v>
      </c>
      <c r="AS9">
        <v>31.479562999999999</v>
      </c>
      <c r="AT9">
        <v>15.556576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2347.7658209999995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556.14103999999998</v>
      </c>
      <c r="L10">
        <v>353.36597499999999</v>
      </c>
      <c r="M10">
        <v>88.963999999999999</v>
      </c>
      <c r="N10">
        <v>96.255179999999996</v>
      </c>
      <c r="O10">
        <v>119.584659</v>
      </c>
      <c r="P10">
        <v>134.71277000000001</v>
      </c>
      <c r="Q10">
        <v>10.54997</v>
      </c>
      <c r="R10">
        <v>36.249445999999999</v>
      </c>
      <c r="S10">
        <v>25.519227000000001</v>
      </c>
      <c r="T10">
        <v>0</v>
      </c>
      <c r="U10">
        <v>404.95058999999998</v>
      </c>
      <c r="V10">
        <v>20.045909999999999</v>
      </c>
      <c r="W10">
        <v>44.867910000000002</v>
      </c>
      <c r="X10">
        <v>142.64760899999999</v>
      </c>
      <c r="Y10">
        <v>0</v>
      </c>
      <c r="Z10">
        <v>12.611227</v>
      </c>
      <c r="AA10">
        <v>0</v>
      </c>
      <c r="AB10">
        <v>12.735429</v>
      </c>
      <c r="AC10">
        <v>9.3584709999999998</v>
      </c>
      <c r="AD10">
        <v>0</v>
      </c>
      <c r="AE10">
        <v>15.93505</v>
      </c>
      <c r="AF10">
        <v>8.5811580000000003</v>
      </c>
      <c r="AG10">
        <v>41.000413000000002</v>
      </c>
      <c r="AH10">
        <v>0</v>
      </c>
      <c r="AI10">
        <v>0</v>
      </c>
      <c r="AJ10">
        <v>0</v>
      </c>
      <c r="AK10">
        <v>51.171028999999997</v>
      </c>
      <c r="AL10">
        <v>24.720388</v>
      </c>
      <c r="AM10">
        <v>15.282514000000001</v>
      </c>
      <c r="AN10">
        <v>0.647455</v>
      </c>
      <c r="AO10">
        <v>0</v>
      </c>
      <c r="AP10">
        <v>0</v>
      </c>
      <c r="AQ10">
        <v>0</v>
      </c>
      <c r="AR10">
        <v>33.094608000000001</v>
      </c>
      <c r="AS10">
        <v>31.479562999999999</v>
      </c>
      <c r="AT10">
        <v>15.948366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2306.4199570000001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507.79104000000001</v>
      </c>
      <c r="L11">
        <v>348.53097500000001</v>
      </c>
      <c r="M11">
        <v>88.963999999999999</v>
      </c>
      <c r="N11">
        <v>96.255179999999996</v>
      </c>
      <c r="O11">
        <v>119.584659</v>
      </c>
      <c r="P11">
        <v>134.71277000000001</v>
      </c>
      <c r="Q11">
        <v>9.804316</v>
      </c>
      <c r="R11">
        <v>36.249445999999999</v>
      </c>
      <c r="S11">
        <v>23.426636999999999</v>
      </c>
      <c r="T11">
        <v>0</v>
      </c>
      <c r="U11">
        <v>404.95058999999998</v>
      </c>
      <c r="V11">
        <v>20.045909999999999</v>
      </c>
      <c r="W11">
        <v>44.867910000000002</v>
      </c>
      <c r="X11">
        <v>142.64760899999999</v>
      </c>
      <c r="Y11">
        <v>0</v>
      </c>
      <c r="Z11">
        <v>12.611227</v>
      </c>
      <c r="AA11">
        <v>0</v>
      </c>
      <c r="AB11">
        <v>12.735429</v>
      </c>
      <c r="AC11">
        <v>9.3584709999999998</v>
      </c>
      <c r="AD11">
        <v>0</v>
      </c>
      <c r="AE11">
        <v>15.93505</v>
      </c>
      <c r="AF11">
        <v>8.5811580000000003</v>
      </c>
      <c r="AG11">
        <v>41.000413000000002</v>
      </c>
      <c r="AH11">
        <v>0</v>
      </c>
      <c r="AI11">
        <v>0</v>
      </c>
      <c r="AJ11">
        <v>0</v>
      </c>
      <c r="AK11">
        <v>51.171028999999997</v>
      </c>
      <c r="AL11">
        <v>24.720388</v>
      </c>
      <c r="AM11">
        <v>15.282514000000001</v>
      </c>
      <c r="AN11">
        <v>0.647455</v>
      </c>
      <c r="AO11">
        <v>0</v>
      </c>
      <c r="AP11">
        <v>0</v>
      </c>
      <c r="AQ11">
        <v>0</v>
      </c>
      <c r="AR11">
        <v>33.094608000000001</v>
      </c>
      <c r="AS11">
        <v>31.479562999999999</v>
      </c>
      <c r="AT11">
        <v>15.612242999999999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2250.06059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507.79104000000001</v>
      </c>
      <c r="L12">
        <v>348.53097500000001</v>
      </c>
      <c r="M12">
        <v>88.963999999999999</v>
      </c>
      <c r="N12">
        <v>96.255179999999996</v>
      </c>
      <c r="O12">
        <v>119.584659</v>
      </c>
      <c r="P12">
        <v>134.71277000000001</v>
      </c>
      <c r="Q12">
        <v>9.804316</v>
      </c>
      <c r="R12">
        <v>36.249445999999999</v>
      </c>
      <c r="S12">
        <v>22.905328999999998</v>
      </c>
      <c r="T12">
        <v>0</v>
      </c>
      <c r="U12">
        <v>404.95058999999998</v>
      </c>
      <c r="V12">
        <v>20.045909999999999</v>
      </c>
      <c r="W12">
        <v>44.867910000000002</v>
      </c>
      <c r="X12">
        <v>142.64760899999999</v>
      </c>
      <c r="Y12">
        <v>0</v>
      </c>
      <c r="Z12">
        <v>12.611227</v>
      </c>
      <c r="AA12">
        <v>0</v>
      </c>
      <c r="AB12">
        <v>12.735429</v>
      </c>
      <c r="AC12">
        <v>9.3584709999999998</v>
      </c>
      <c r="AD12">
        <v>0</v>
      </c>
      <c r="AE12">
        <v>15.93505</v>
      </c>
      <c r="AF12">
        <v>8.5811580000000003</v>
      </c>
      <c r="AG12">
        <v>41.000413000000002</v>
      </c>
      <c r="AH12">
        <v>0</v>
      </c>
      <c r="AI12">
        <v>0</v>
      </c>
      <c r="AJ12">
        <v>0</v>
      </c>
      <c r="AK12">
        <v>51.171028999999997</v>
      </c>
      <c r="AL12">
        <v>24.720388</v>
      </c>
      <c r="AM12">
        <v>15.282514000000001</v>
      </c>
      <c r="AN12">
        <v>0.647455</v>
      </c>
      <c r="AO12">
        <v>0</v>
      </c>
      <c r="AP12">
        <v>0</v>
      </c>
      <c r="AQ12">
        <v>0</v>
      </c>
      <c r="AR12">
        <v>33.094608000000001</v>
      </c>
      <c r="AS12">
        <v>31.479562999999999</v>
      </c>
      <c r="AT12">
        <v>16.047297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2249.9743360000002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507.79104000000001</v>
      </c>
      <c r="L13">
        <v>379.47497499999997</v>
      </c>
      <c r="M13">
        <v>88.963999999999999</v>
      </c>
      <c r="N13">
        <v>96.255179999999996</v>
      </c>
      <c r="O13">
        <v>119.584659</v>
      </c>
      <c r="P13">
        <v>134.71277000000001</v>
      </c>
      <c r="Q13">
        <v>9.804316</v>
      </c>
      <c r="R13">
        <v>36.249445999999999</v>
      </c>
      <c r="S13">
        <v>22.905328999999998</v>
      </c>
      <c r="T13">
        <v>0</v>
      </c>
      <c r="U13">
        <v>404.95058999999998</v>
      </c>
      <c r="V13">
        <v>20.045909999999999</v>
      </c>
      <c r="W13">
        <v>44.867910000000002</v>
      </c>
      <c r="X13">
        <v>142.64760899999999</v>
      </c>
      <c r="Y13">
        <v>0</v>
      </c>
      <c r="Z13">
        <v>12.611227</v>
      </c>
      <c r="AA13">
        <v>0</v>
      </c>
      <c r="AB13">
        <v>12.735429</v>
      </c>
      <c r="AC13">
        <v>9.3584709999999998</v>
      </c>
      <c r="AD13">
        <v>0</v>
      </c>
      <c r="AE13">
        <v>15.93505</v>
      </c>
      <c r="AF13">
        <v>8.5811580000000003</v>
      </c>
      <c r="AG13">
        <v>41.000413000000002</v>
      </c>
      <c r="AH13">
        <v>0</v>
      </c>
      <c r="AI13">
        <v>0</v>
      </c>
      <c r="AJ13">
        <v>0</v>
      </c>
      <c r="AK13">
        <v>51.171028999999997</v>
      </c>
      <c r="AL13">
        <v>24.720388</v>
      </c>
      <c r="AM13">
        <v>15.282514000000001</v>
      </c>
      <c r="AN13">
        <v>0.647455</v>
      </c>
      <c r="AO13">
        <v>0</v>
      </c>
      <c r="AP13">
        <v>0</v>
      </c>
      <c r="AQ13">
        <v>0</v>
      </c>
      <c r="AR13">
        <v>33.094608000000001</v>
      </c>
      <c r="AS13">
        <v>31.479562999999999</v>
      </c>
      <c r="AT13">
        <v>16.143909000000001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2281.014948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507.79104000000001</v>
      </c>
      <c r="L14">
        <v>379.47497499999997</v>
      </c>
      <c r="M14">
        <v>88.963999999999999</v>
      </c>
      <c r="N14">
        <v>96.255179999999996</v>
      </c>
      <c r="O14">
        <v>119.584659</v>
      </c>
      <c r="P14">
        <v>134.71277000000001</v>
      </c>
      <c r="Q14">
        <v>9.804316</v>
      </c>
      <c r="R14">
        <v>36.249445999999999</v>
      </c>
      <c r="S14">
        <v>22.905328999999998</v>
      </c>
      <c r="T14">
        <v>0</v>
      </c>
      <c r="U14">
        <v>404.95058999999998</v>
      </c>
      <c r="V14">
        <v>20.045909999999999</v>
      </c>
      <c r="W14">
        <v>44.867910000000002</v>
      </c>
      <c r="X14">
        <v>142.64760899999999</v>
      </c>
      <c r="Y14">
        <v>0</v>
      </c>
      <c r="Z14">
        <v>12.611227</v>
      </c>
      <c r="AA14">
        <v>0</v>
      </c>
      <c r="AB14">
        <v>12.735429</v>
      </c>
      <c r="AC14">
        <v>9.3584709999999998</v>
      </c>
      <c r="AD14">
        <v>0</v>
      </c>
      <c r="AE14">
        <v>15.93505</v>
      </c>
      <c r="AF14">
        <v>8.5811580000000003</v>
      </c>
      <c r="AG14">
        <v>41.000413000000002</v>
      </c>
      <c r="AH14">
        <v>0</v>
      </c>
      <c r="AI14">
        <v>0</v>
      </c>
      <c r="AJ14">
        <v>0</v>
      </c>
      <c r="AK14">
        <v>51.171028999999997</v>
      </c>
      <c r="AL14">
        <v>24.720388</v>
      </c>
      <c r="AM14">
        <v>15.282514000000001</v>
      </c>
      <c r="AN14">
        <v>0.647455</v>
      </c>
      <c r="AO14">
        <v>0</v>
      </c>
      <c r="AP14">
        <v>0</v>
      </c>
      <c r="AQ14">
        <v>0</v>
      </c>
      <c r="AR14">
        <v>33.094608000000001</v>
      </c>
      <c r="AS14">
        <v>31.479562999999999</v>
      </c>
      <c r="AT14">
        <v>15.238099999999999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2280.1091390000001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507.79104000000001</v>
      </c>
      <c r="L15">
        <v>379.47497499999997</v>
      </c>
      <c r="M15">
        <v>88.963999999999999</v>
      </c>
      <c r="N15">
        <v>96.255179999999996</v>
      </c>
      <c r="O15">
        <v>119.584659</v>
      </c>
      <c r="P15">
        <v>134.71277000000001</v>
      </c>
      <c r="Q15">
        <v>9.804316</v>
      </c>
      <c r="R15">
        <v>36.249445999999999</v>
      </c>
      <c r="S15">
        <v>22.905328999999998</v>
      </c>
      <c r="T15">
        <v>0</v>
      </c>
      <c r="U15">
        <v>404.95058999999998</v>
      </c>
      <c r="V15">
        <v>20.045909999999999</v>
      </c>
      <c r="W15">
        <v>44.867910000000002</v>
      </c>
      <c r="X15">
        <v>142.64760899999999</v>
      </c>
      <c r="Y15">
        <v>0</v>
      </c>
      <c r="Z15">
        <v>12.611227</v>
      </c>
      <c r="AA15">
        <v>0</v>
      </c>
      <c r="AB15">
        <v>3.6092309999999999</v>
      </c>
      <c r="AC15">
        <v>0</v>
      </c>
      <c r="AD15">
        <v>0</v>
      </c>
      <c r="AE15">
        <v>15.93505</v>
      </c>
      <c r="AF15">
        <v>8.5811580000000003</v>
      </c>
      <c r="AG15">
        <v>41.000413000000002</v>
      </c>
      <c r="AH15">
        <v>0</v>
      </c>
      <c r="AI15">
        <v>0</v>
      </c>
      <c r="AJ15">
        <v>0</v>
      </c>
      <c r="AK15">
        <v>51.171028999999997</v>
      </c>
      <c r="AL15">
        <v>24.720388</v>
      </c>
      <c r="AM15">
        <v>15.282514000000001</v>
      </c>
      <c r="AN15">
        <v>0.647455</v>
      </c>
      <c r="AO15">
        <v>0</v>
      </c>
      <c r="AP15">
        <v>0</v>
      </c>
      <c r="AQ15">
        <v>0</v>
      </c>
      <c r="AR15">
        <v>39.500016000000002</v>
      </c>
      <c r="AS15">
        <v>29.918593000000001</v>
      </c>
      <c r="AT15">
        <v>18.380193999999999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2269.6110020000001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507.79104000000001</v>
      </c>
      <c r="L16">
        <v>389.14497499999999</v>
      </c>
      <c r="M16">
        <v>88.963999999999999</v>
      </c>
      <c r="N16">
        <v>96.255179999999996</v>
      </c>
      <c r="O16">
        <v>119.584659</v>
      </c>
      <c r="P16">
        <v>134.71277000000001</v>
      </c>
      <c r="Q16">
        <v>9.804316</v>
      </c>
      <c r="R16">
        <v>36.249445999999999</v>
      </c>
      <c r="S16">
        <v>22.905328999999998</v>
      </c>
      <c r="T16">
        <v>0</v>
      </c>
      <c r="U16">
        <v>404.95058999999998</v>
      </c>
      <c r="V16">
        <v>20.045909999999999</v>
      </c>
      <c r="W16">
        <v>44.867910000000002</v>
      </c>
      <c r="X16">
        <v>142.64760899999999</v>
      </c>
      <c r="Y16">
        <v>0</v>
      </c>
      <c r="Z16">
        <v>12.611227</v>
      </c>
      <c r="AA16">
        <v>0</v>
      </c>
      <c r="AB16">
        <v>3.6092309999999999</v>
      </c>
      <c r="AC16">
        <v>0</v>
      </c>
      <c r="AD16">
        <v>0</v>
      </c>
      <c r="AE16">
        <v>15.93505</v>
      </c>
      <c r="AF16">
        <v>8.5811580000000003</v>
      </c>
      <c r="AG16">
        <v>41.000413000000002</v>
      </c>
      <c r="AH16">
        <v>0</v>
      </c>
      <c r="AI16">
        <v>0</v>
      </c>
      <c r="AJ16">
        <v>0</v>
      </c>
      <c r="AK16">
        <v>51.171028999999997</v>
      </c>
      <c r="AL16">
        <v>24.720388</v>
      </c>
      <c r="AM16">
        <v>15.282514000000001</v>
      </c>
      <c r="AN16">
        <v>0.647455</v>
      </c>
      <c r="AO16">
        <v>0</v>
      </c>
      <c r="AP16">
        <v>0</v>
      </c>
      <c r="AQ16">
        <v>0</v>
      </c>
      <c r="AR16">
        <v>39.500016000000002</v>
      </c>
      <c r="AS16">
        <v>29.918593000000001</v>
      </c>
      <c r="AT16">
        <v>18.340157999999999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2279.2409659999998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507.79104000000001</v>
      </c>
      <c r="L17">
        <v>393.97997500000002</v>
      </c>
      <c r="M17">
        <v>88.963999999999999</v>
      </c>
      <c r="N17">
        <v>96.255179999999996</v>
      </c>
      <c r="O17">
        <v>119.584659</v>
      </c>
      <c r="P17">
        <v>134.71277000000001</v>
      </c>
      <c r="Q17">
        <v>9.804316</v>
      </c>
      <c r="R17">
        <v>36.249445999999999</v>
      </c>
      <c r="S17">
        <v>22.905328999999998</v>
      </c>
      <c r="T17">
        <v>0</v>
      </c>
      <c r="U17">
        <v>404.95058999999998</v>
      </c>
      <c r="V17">
        <v>20.045909999999999</v>
      </c>
      <c r="W17">
        <v>44.867910000000002</v>
      </c>
      <c r="X17">
        <v>142.64760899999999</v>
      </c>
      <c r="Y17">
        <v>0</v>
      </c>
      <c r="Z17">
        <v>12.611227</v>
      </c>
      <c r="AA17">
        <v>0</v>
      </c>
      <c r="AB17">
        <v>3.6092309999999999</v>
      </c>
      <c r="AC17">
        <v>0</v>
      </c>
      <c r="AD17">
        <v>0</v>
      </c>
      <c r="AE17">
        <v>15.93505</v>
      </c>
      <c r="AF17">
        <v>8.5811580000000003</v>
      </c>
      <c r="AG17">
        <v>41.000413000000002</v>
      </c>
      <c r="AH17">
        <v>22.619</v>
      </c>
      <c r="AI17">
        <v>0</v>
      </c>
      <c r="AJ17">
        <v>0</v>
      </c>
      <c r="AK17">
        <v>51.171028999999997</v>
      </c>
      <c r="AL17">
        <v>24.720388</v>
      </c>
      <c r="AM17">
        <v>15.282514000000001</v>
      </c>
      <c r="AN17">
        <v>0.647455</v>
      </c>
      <c r="AO17">
        <v>0</v>
      </c>
      <c r="AP17">
        <v>0</v>
      </c>
      <c r="AQ17">
        <v>0</v>
      </c>
      <c r="AR17">
        <v>33.094608000000001</v>
      </c>
      <c r="AS17">
        <v>29.918593000000001</v>
      </c>
      <c r="AT17">
        <v>18.446047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2300.3954469999999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507.79104000000001</v>
      </c>
      <c r="L18">
        <v>393.97997500000002</v>
      </c>
      <c r="M18">
        <v>88.963999999999999</v>
      </c>
      <c r="N18">
        <v>96.255179999999996</v>
      </c>
      <c r="O18">
        <v>119.584659</v>
      </c>
      <c r="P18">
        <v>134.71277000000001</v>
      </c>
      <c r="Q18">
        <v>9.804316</v>
      </c>
      <c r="R18">
        <v>36.249445999999999</v>
      </c>
      <c r="S18">
        <v>22.905328999999998</v>
      </c>
      <c r="T18">
        <v>0</v>
      </c>
      <c r="U18">
        <v>404.95058999999998</v>
      </c>
      <c r="V18">
        <v>20.045909999999999</v>
      </c>
      <c r="W18">
        <v>44.867910000000002</v>
      </c>
      <c r="X18">
        <v>142.64760899999999</v>
      </c>
      <c r="Y18">
        <v>0</v>
      </c>
      <c r="Z18">
        <v>12.611227</v>
      </c>
      <c r="AA18">
        <v>0</v>
      </c>
      <c r="AB18">
        <v>3.6092309999999999</v>
      </c>
      <c r="AC18">
        <v>0</v>
      </c>
      <c r="AD18">
        <v>0</v>
      </c>
      <c r="AE18">
        <v>15.93505</v>
      </c>
      <c r="AF18">
        <v>8.5811580000000003</v>
      </c>
      <c r="AG18">
        <v>41.000413000000002</v>
      </c>
      <c r="AH18">
        <v>45.238000999999997</v>
      </c>
      <c r="AI18">
        <v>0</v>
      </c>
      <c r="AJ18">
        <v>0</v>
      </c>
      <c r="AK18">
        <v>51.171028999999997</v>
      </c>
      <c r="AL18">
        <v>24.720388</v>
      </c>
      <c r="AM18">
        <v>15.282514000000001</v>
      </c>
      <c r="AN18">
        <v>0.647455</v>
      </c>
      <c r="AO18">
        <v>0</v>
      </c>
      <c r="AP18">
        <v>0</v>
      </c>
      <c r="AQ18">
        <v>0</v>
      </c>
      <c r="AR18">
        <v>33.094608000000001</v>
      </c>
      <c r="AS18">
        <v>29.918593000000001</v>
      </c>
      <c r="AT18">
        <v>19.339583000000001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2323.9079839999999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507.79104000000001</v>
      </c>
      <c r="L19">
        <v>393.97997500000002</v>
      </c>
      <c r="M19">
        <v>88.963999999999999</v>
      </c>
      <c r="N19">
        <v>96.255179999999996</v>
      </c>
      <c r="O19">
        <v>119.584659</v>
      </c>
      <c r="P19">
        <v>134.71277000000001</v>
      </c>
      <c r="Q19">
        <v>9.804316</v>
      </c>
      <c r="R19">
        <v>36.249445999999999</v>
      </c>
      <c r="S19">
        <v>22.905328999999998</v>
      </c>
      <c r="T19">
        <v>0</v>
      </c>
      <c r="U19">
        <v>404.95058999999998</v>
      </c>
      <c r="V19">
        <v>20.045909999999999</v>
      </c>
      <c r="W19">
        <v>44.867910000000002</v>
      </c>
      <c r="X19">
        <v>142.64760899999999</v>
      </c>
      <c r="Y19">
        <v>0</v>
      </c>
      <c r="Z19">
        <v>12.611227</v>
      </c>
      <c r="AA19">
        <v>0</v>
      </c>
      <c r="AB19">
        <v>3.6092309999999999</v>
      </c>
      <c r="AC19">
        <v>0</v>
      </c>
      <c r="AD19">
        <v>0</v>
      </c>
      <c r="AE19">
        <v>15.93505</v>
      </c>
      <c r="AF19">
        <v>8.5811580000000003</v>
      </c>
      <c r="AG19">
        <v>41.000413000000002</v>
      </c>
      <c r="AH19">
        <v>45.238000999999997</v>
      </c>
      <c r="AI19">
        <v>0</v>
      </c>
      <c r="AJ19">
        <v>0</v>
      </c>
      <c r="AK19">
        <v>51.171028999999997</v>
      </c>
      <c r="AL19">
        <v>24.720388</v>
      </c>
      <c r="AM19">
        <v>15.282514000000001</v>
      </c>
      <c r="AN19">
        <v>0.647455</v>
      </c>
      <c r="AO19">
        <v>0</v>
      </c>
      <c r="AP19">
        <v>0</v>
      </c>
      <c r="AQ19">
        <v>0</v>
      </c>
      <c r="AR19">
        <v>33.094608000000001</v>
      </c>
      <c r="AS19">
        <v>29.918593000000001</v>
      </c>
      <c r="AT19">
        <v>19.339956000000001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2323.9083569999998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507.79104000000001</v>
      </c>
      <c r="L20">
        <v>393.97997500000002</v>
      </c>
      <c r="M20">
        <v>88.963999999999999</v>
      </c>
      <c r="N20">
        <v>96.255179999999996</v>
      </c>
      <c r="O20">
        <v>119.584659</v>
      </c>
      <c r="P20">
        <v>134.71277000000001</v>
      </c>
      <c r="Q20">
        <v>9.804316</v>
      </c>
      <c r="R20">
        <v>36.249445999999999</v>
      </c>
      <c r="S20">
        <v>22.905328999999998</v>
      </c>
      <c r="T20">
        <v>0</v>
      </c>
      <c r="U20">
        <v>404.95058999999998</v>
      </c>
      <c r="V20">
        <v>20.045909999999999</v>
      </c>
      <c r="W20">
        <v>44.867910000000002</v>
      </c>
      <c r="X20">
        <v>142.64760899999999</v>
      </c>
      <c r="Y20">
        <v>0</v>
      </c>
      <c r="Z20">
        <v>12.611227</v>
      </c>
      <c r="AA20">
        <v>13.582675</v>
      </c>
      <c r="AB20">
        <v>3.6092309999999999</v>
      </c>
      <c r="AC20">
        <v>0</v>
      </c>
      <c r="AD20">
        <v>0</v>
      </c>
      <c r="AE20">
        <v>15.93505</v>
      </c>
      <c r="AF20">
        <v>8.5811580000000003</v>
      </c>
      <c r="AG20">
        <v>41.000413000000002</v>
      </c>
      <c r="AH20">
        <v>45.238000999999997</v>
      </c>
      <c r="AI20">
        <v>0</v>
      </c>
      <c r="AJ20">
        <v>0</v>
      </c>
      <c r="AK20">
        <v>51.171028999999997</v>
      </c>
      <c r="AL20">
        <v>24.720388</v>
      </c>
      <c r="AM20">
        <v>15.282514000000001</v>
      </c>
      <c r="AN20">
        <v>0.647455</v>
      </c>
      <c r="AO20">
        <v>0</v>
      </c>
      <c r="AP20">
        <v>0</v>
      </c>
      <c r="AQ20">
        <v>0</v>
      </c>
      <c r="AR20">
        <v>33.094608000000001</v>
      </c>
      <c r="AS20">
        <v>29.918593000000001</v>
      </c>
      <c r="AT20">
        <v>19.339956000000001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2337.4910319999999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507.79104000000001</v>
      </c>
      <c r="L21">
        <v>398.814975</v>
      </c>
      <c r="M21">
        <v>88.963999999999999</v>
      </c>
      <c r="N21">
        <v>96.255179999999996</v>
      </c>
      <c r="O21">
        <v>119.584659</v>
      </c>
      <c r="P21">
        <v>131.99549999999999</v>
      </c>
      <c r="Q21">
        <v>9.804316</v>
      </c>
      <c r="R21">
        <v>36.249445999999999</v>
      </c>
      <c r="S21">
        <v>22.905328999999998</v>
      </c>
      <c r="T21">
        <v>0</v>
      </c>
      <c r="U21">
        <v>404.95058999999998</v>
      </c>
      <c r="V21">
        <v>20.045909999999999</v>
      </c>
      <c r="W21">
        <v>44.867910000000002</v>
      </c>
      <c r="X21">
        <v>142.64760899999999</v>
      </c>
      <c r="Y21">
        <v>0</v>
      </c>
      <c r="Z21">
        <v>12.611227</v>
      </c>
      <c r="AA21">
        <v>13.585730999999999</v>
      </c>
      <c r="AB21">
        <v>3.6092309999999999</v>
      </c>
      <c r="AC21">
        <v>0</v>
      </c>
      <c r="AD21">
        <v>0</v>
      </c>
      <c r="AE21">
        <v>15.93505</v>
      </c>
      <c r="AF21">
        <v>8.5811580000000003</v>
      </c>
      <c r="AG21">
        <v>41.000413000000002</v>
      </c>
      <c r="AH21">
        <v>45.238000999999997</v>
      </c>
      <c r="AI21">
        <v>0</v>
      </c>
      <c r="AJ21">
        <v>0</v>
      </c>
      <c r="AK21">
        <v>51.171028999999997</v>
      </c>
      <c r="AL21">
        <v>24.720388</v>
      </c>
      <c r="AM21">
        <v>15.282514000000001</v>
      </c>
      <c r="AN21">
        <v>0.647455</v>
      </c>
      <c r="AO21">
        <v>0</v>
      </c>
      <c r="AP21">
        <v>0</v>
      </c>
      <c r="AQ21">
        <v>11.453148000000001</v>
      </c>
      <c r="AR21">
        <v>33.094608000000001</v>
      </c>
      <c r="AS21">
        <v>29.918593000000001</v>
      </c>
      <c r="AT21">
        <v>19.339956000000001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2351.0649659999999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507.79104000000001</v>
      </c>
      <c r="L22">
        <v>393.97997500000002</v>
      </c>
      <c r="M22">
        <v>88.963999999999999</v>
      </c>
      <c r="N22">
        <v>96.255179999999996</v>
      </c>
      <c r="O22">
        <v>119.584659</v>
      </c>
      <c r="P22">
        <v>131.99549999999999</v>
      </c>
      <c r="Q22">
        <v>9.804316</v>
      </c>
      <c r="R22">
        <v>36.249445999999999</v>
      </c>
      <c r="S22">
        <v>22.905328999999998</v>
      </c>
      <c r="T22">
        <v>0</v>
      </c>
      <c r="U22">
        <v>404.95058999999998</v>
      </c>
      <c r="V22">
        <v>20.045909999999999</v>
      </c>
      <c r="W22">
        <v>44.867910000000002</v>
      </c>
      <c r="X22">
        <v>142.64760899999999</v>
      </c>
      <c r="Y22">
        <v>0</v>
      </c>
      <c r="Z22">
        <v>12.611227</v>
      </c>
      <c r="AA22">
        <v>27.171461999999998</v>
      </c>
      <c r="AB22">
        <v>3.6092309999999999</v>
      </c>
      <c r="AC22">
        <v>0</v>
      </c>
      <c r="AD22">
        <v>0</v>
      </c>
      <c r="AE22">
        <v>15.93505</v>
      </c>
      <c r="AF22">
        <v>8.5811580000000003</v>
      </c>
      <c r="AG22">
        <v>41.000413000000002</v>
      </c>
      <c r="AH22">
        <v>45.238000999999997</v>
      </c>
      <c r="AI22">
        <v>0</v>
      </c>
      <c r="AJ22">
        <v>0</v>
      </c>
      <c r="AK22">
        <v>51.171028999999997</v>
      </c>
      <c r="AL22">
        <v>24.720388</v>
      </c>
      <c r="AM22">
        <v>15.282514000000001</v>
      </c>
      <c r="AN22">
        <v>0.647455</v>
      </c>
      <c r="AO22">
        <v>0</v>
      </c>
      <c r="AP22">
        <v>0</v>
      </c>
      <c r="AQ22">
        <v>22.906296000000001</v>
      </c>
      <c r="AR22">
        <v>33.094608000000001</v>
      </c>
      <c r="AS22">
        <v>29.918593000000001</v>
      </c>
      <c r="AT22">
        <v>19.339956000000001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2371.2688450000001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556.14103999999998</v>
      </c>
      <c r="L23">
        <v>389.14497499999999</v>
      </c>
      <c r="M23">
        <v>88.963999999999999</v>
      </c>
      <c r="N23">
        <v>96.255179999999996</v>
      </c>
      <c r="O23">
        <v>119.584659</v>
      </c>
      <c r="P23">
        <v>118.941</v>
      </c>
      <c r="Q23">
        <v>9.804316</v>
      </c>
      <c r="R23">
        <v>36.249445999999999</v>
      </c>
      <c r="S23">
        <v>25.519227000000001</v>
      </c>
      <c r="T23">
        <v>0</v>
      </c>
      <c r="U23">
        <v>404.95058999999998</v>
      </c>
      <c r="V23">
        <v>20.045909999999999</v>
      </c>
      <c r="W23">
        <v>44.867910000000002</v>
      </c>
      <c r="X23">
        <v>142.64760899999999</v>
      </c>
      <c r="Y23">
        <v>0</v>
      </c>
      <c r="Z23">
        <v>12.611227</v>
      </c>
      <c r="AA23">
        <v>27.171461999999998</v>
      </c>
      <c r="AB23">
        <v>25.470856999999999</v>
      </c>
      <c r="AC23">
        <v>9.3584709999999998</v>
      </c>
      <c r="AD23">
        <v>0</v>
      </c>
      <c r="AE23">
        <v>15.93505</v>
      </c>
      <c r="AF23">
        <v>8.5811580000000003</v>
      </c>
      <c r="AG23">
        <v>41.000413000000002</v>
      </c>
      <c r="AH23">
        <v>45.238000999999997</v>
      </c>
      <c r="AI23">
        <v>0</v>
      </c>
      <c r="AJ23">
        <v>0</v>
      </c>
      <c r="AK23">
        <v>51.171028999999997</v>
      </c>
      <c r="AL23">
        <v>24.720388</v>
      </c>
      <c r="AM23">
        <v>15.282514000000001</v>
      </c>
      <c r="AN23">
        <v>0.647455</v>
      </c>
      <c r="AO23">
        <v>0</v>
      </c>
      <c r="AP23">
        <v>0</v>
      </c>
      <c r="AQ23">
        <v>22.906296000000001</v>
      </c>
      <c r="AR23">
        <v>39.500016000000002</v>
      </c>
      <c r="AS23">
        <v>29.918593000000001</v>
      </c>
      <c r="AT23">
        <v>19.339956000000001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2441.9687479999993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556.14103999999998</v>
      </c>
      <c r="L24">
        <v>389.14497499999999</v>
      </c>
      <c r="M24">
        <v>88.963999999999999</v>
      </c>
      <c r="N24">
        <v>96.255179999999996</v>
      </c>
      <c r="O24">
        <v>119.584659</v>
      </c>
      <c r="P24">
        <v>118.941</v>
      </c>
      <c r="Q24">
        <v>10.54997</v>
      </c>
      <c r="R24">
        <v>36.249445999999999</v>
      </c>
      <c r="S24">
        <v>25.519227000000001</v>
      </c>
      <c r="T24">
        <v>0</v>
      </c>
      <c r="U24">
        <v>404.95058999999998</v>
      </c>
      <c r="V24">
        <v>20.045909999999999</v>
      </c>
      <c r="W24">
        <v>44.867910000000002</v>
      </c>
      <c r="X24">
        <v>142.64760899999999</v>
      </c>
      <c r="Y24">
        <v>0</v>
      </c>
      <c r="Z24">
        <v>12.611227</v>
      </c>
      <c r="AA24">
        <v>33.425756999999997</v>
      </c>
      <c r="AB24">
        <v>25.470856999999999</v>
      </c>
      <c r="AC24">
        <v>18.716943000000001</v>
      </c>
      <c r="AD24">
        <v>0</v>
      </c>
      <c r="AE24">
        <v>15.93505</v>
      </c>
      <c r="AF24">
        <v>8.5811580000000003</v>
      </c>
      <c r="AG24">
        <v>41.000413000000002</v>
      </c>
      <c r="AH24">
        <v>60.164709000000002</v>
      </c>
      <c r="AI24">
        <v>0</v>
      </c>
      <c r="AJ24">
        <v>0</v>
      </c>
      <c r="AK24">
        <v>51.171028999999997</v>
      </c>
      <c r="AL24">
        <v>12.360194</v>
      </c>
      <c r="AM24">
        <v>15.282514000000001</v>
      </c>
      <c r="AN24">
        <v>0.647455</v>
      </c>
      <c r="AO24">
        <v>0</v>
      </c>
      <c r="AP24">
        <v>0</v>
      </c>
      <c r="AQ24">
        <v>22.906296000000001</v>
      </c>
      <c r="AR24">
        <v>39.500016000000002</v>
      </c>
      <c r="AS24">
        <v>29.918593000000001</v>
      </c>
      <c r="AT24">
        <v>19.339956000000001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2460.8936829999993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582.15285600000004</v>
      </c>
      <c r="L25">
        <v>391.07897500000001</v>
      </c>
      <c r="M25">
        <v>88.963999999999999</v>
      </c>
      <c r="N25">
        <v>96.255179999999996</v>
      </c>
      <c r="O25">
        <v>119.584659</v>
      </c>
      <c r="P25">
        <v>118.941</v>
      </c>
      <c r="Q25">
        <v>10.54997</v>
      </c>
      <c r="R25">
        <v>36.249445999999999</v>
      </c>
      <c r="S25">
        <v>25.519227000000001</v>
      </c>
      <c r="T25">
        <v>0</v>
      </c>
      <c r="U25">
        <v>404.95058999999998</v>
      </c>
      <c r="V25">
        <v>20.045909999999999</v>
      </c>
      <c r="W25">
        <v>44.867910000000002</v>
      </c>
      <c r="X25">
        <v>142.64760899999999</v>
      </c>
      <c r="Y25">
        <v>0</v>
      </c>
      <c r="Z25">
        <v>12.611227</v>
      </c>
      <c r="AA25">
        <v>40.757193000000001</v>
      </c>
      <c r="AB25">
        <v>25.470856999999999</v>
      </c>
      <c r="AC25">
        <v>18.716943000000001</v>
      </c>
      <c r="AD25">
        <v>0</v>
      </c>
      <c r="AE25">
        <v>15.93505</v>
      </c>
      <c r="AF25">
        <v>8.5811580000000003</v>
      </c>
      <c r="AG25">
        <v>41.000413000000002</v>
      </c>
      <c r="AH25">
        <v>67.857000999999997</v>
      </c>
      <c r="AI25">
        <v>0</v>
      </c>
      <c r="AJ25">
        <v>0</v>
      </c>
      <c r="AK25">
        <v>51.171028999999997</v>
      </c>
      <c r="AL25">
        <v>12.360194</v>
      </c>
      <c r="AM25">
        <v>15.282514000000001</v>
      </c>
      <c r="AN25">
        <v>0.647455</v>
      </c>
      <c r="AO25">
        <v>0</v>
      </c>
      <c r="AP25">
        <v>0</v>
      </c>
      <c r="AQ25">
        <v>22.906296000000001</v>
      </c>
      <c r="AR25">
        <v>33.094608000000001</v>
      </c>
      <c r="AS25">
        <v>29.918593000000001</v>
      </c>
      <c r="AT25">
        <v>19.339956000000001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2497.4578189999993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582.15285600000004</v>
      </c>
      <c r="L26">
        <v>401.71597500000001</v>
      </c>
      <c r="M26">
        <v>88.963999999999999</v>
      </c>
      <c r="N26">
        <v>96.255179999999996</v>
      </c>
      <c r="O26">
        <v>119.584659</v>
      </c>
      <c r="P26">
        <v>118.941</v>
      </c>
      <c r="Q26">
        <v>10.54997</v>
      </c>
      <c r="R26">
        <v>36.249445999999999</v>
      </c>
      <c r="S26">
        <v>25.519227000000001</v>
      </c>
      <c r="T26">
        <v>0</v>
      </c>
      <c r="U26">
        <v>404.95058999999998</v>
      </c>
      <c r="V26">
        <v>20.045909999999999</v>
      </c>
      <c r="W26">
        <v>44.867910000000002</v>
      </c>
      <c r="X26">
        <v>142.64760899999999</v>
      </c>
      <c r="Y26">
        <v>0</v>
      </c>
      <c r="Z26">
        <v>12.611227</v>
      </c>
      <c r="AA26">
        <v>40.757193000000001</v>
      </c>
      <c r="AB26">
        <v>25.470856999999999</v>
      </c>
      <c r="AC26">
        <v>18.716943000000001</v>
      </c>
      <c r="AD26">
        <v>8.8141079999999992</v>
      </c>
      <c r="AE26">
        <v>15.93505</v>
      </c>
      <c r="AF26">
        <v>16.208853999999999</v>
      </c>
      <c r="AG26">
        <v>41.000413000000002</v>
      </c>
      <c r="AH26">
        <v>90.476000999999997</v>
      </c>
      <c r="AI26">
        <v>0</v>
      </c>
      <c r="AJ26">
        <v>0</v>
      </c>
      <c r="AK26">
        <v>51.171028999999997</v>
      </c>
      <c r="AL26">
        <v>12.360194</v>
      </c>
      <c r="AM26">
        <v>15.282514000000001</v>
      </c>
      <c r="AN26">
        <v>0.647455</v>
      </c>
      <c r="AO26">
        <v>0</v>
      </c>
      <c r="AP26">
        <v>0</v>
      </c>
      <c r="AQ26">
        <v>34.359444000000003</v>
      </c>
      <c r="AR26">
        <v>33.094608000000001</v>
      </c>
      <c r="AS26">
        <v>29.918593000000001</v>
      </c>
      <c r="AT26">
        <v>19.339956000000001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2558.6087709999993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649.351856</v>
      </c>
      <c r="L27">
        <v>459.735975</v>
      </c>
      <c r="M27">
        <v>88.963999999999999</v>
      </c>
      <c r="N27">
        <v>96.255179999999996</v>
      </c>
      <c r="O27">
        <v>119.584659</v>
      </c>
      <c r="P27">
        <v>118.941</v>
      </c>
      <c r="Q27">
        <v>10.54997</v>
      </c>
      <c r="R27">
        <v>36.249445999999999</v>
      </c>
      <c r="S27">
        <v>25.519227000000001</v>
      </c>
      <c r="T27">
        <v>0</v>
      </c>
      <c r="U27">
        <v>404.95058999999998</v>
      </c>
      <c r="V27">
        <v>20.045909999999999</v>
      </c>
      <c r="W27">
        <v>33.650933000000002</v>
      </c>
      <c r="X27">
        <v>142.64760899999999</v>
      </c>
      <c r="Y27">
        <v>0</v>
      </c>
      <c r="Z27">
        <v>12.611227</v>
      </c>
      <c r="AA27">
        <v>40.757193000000001</v>
      </c>
      <c r="AB27">
        <v>15.468132000000001</v>
      </c>
      <c r="AC27">
        <v>18.716943000000001</v>
      </c>
      <c r="AD27">
        <v>17.628216999999999</v>
      </c>
      <c r="AE27">
        <v>31.870100000000001</v>
      </c>
      <c r="AF27">
        <v>24.313281</v>
      </c>
      <c r="AG27">
        <v>41.000413000000002</v>
      </c>
      <c r="AH27">
        <v>90.476000999999997</v>
      </c>
      <c r="AI27">
        <v>0</v>
      </c>
      <c r="AJ27">
        <v>0</v>
      </c>
      <c r="AK27">
        <v>51.171028999999997</v>
      </c>
      <c r="AL27">
        <v>12.360194</v>
      </c>
      <c r="AM27">
        <v>15.282514000000001</v>
      </c>
      <c r="AN27">
        <v>0.647455</v>
      </c>
      <c r="AO27">
        <v>0</v>
      </c>
      <c r="AP27">
        <v>0</v>
      </c>
      <c r="AQ27">
        <v>34.359444000000003</v>
      </c>
      <c r="AR27">
        <v>33.094608000000001</v>
      </c>
      <c r="AS27">
        <v>29.918593000000001</v>
      </c>
      <c r="AT27">
        <v>19.339956000000001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2695.4616549999996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653.01597000000004</v>
      </c>
      <c r="L28">
        <v>457.80197500000003</v>
      </c>
      <c r="M28">
        <v>88.963999999999999</v>
      </c>
      <c r="N28">
        <v>96.255179999999996</v>
      </c>
      <c r="O28">
        <v>119.584659</v>
      </c>
      <c r="P28">
        <v>118.941</v>
      </c>
      <c r="Q28">
        <v>10.54997</v>
      </c>
      <c r="R28">
        <v>36.249445999999999</v>
      </c>
      <c r="S28">
        <v>25.519227000000001</v>
      </c>
      <c r="T28">
        <v>0</v>
      </c>
      <c r="U28">
        <v>404.95058999999998</v>
      </c>
      <c r="V28">
        <v>20.045909999999999</v>
      </c>
      <c r="W28">
        <v>33.650933000000002</v>
      </c>
      <c r="X28">
        <v>142.64760899999999</v>
      </c>
      <c r="Y28">
        <v>0</v>
      </c>
      <c r="Z28">
        <v>18.916841000000002</v>
      </c>
      <c r="AA28">
        <v>40.757193000000001</v>
      </c>
      <c r="AB28">
        <v>38.206285999999999</v>
      </c>
      <c r="AC28">
        <v>18.716943000000001</v>
      </c>
      <c r="AD28">
        <v>26.503640000000001</v>
      </c>
      <c r="AE28">
        <v>31.870100000000001</v>
      </c>
      <c r="AF28">
        <v>32.417707999999998</v>
      </c>
      <c r="AG28">
        <v>41.000413000000002</v>
      </c>
      <c r="AH28">
        <v>113.09500199999999</v>
      </c>
      <c r="AI28">
        <v>0</v>
      </c>
      <c r="AJ28">
        <v>0</v>
      </c>
      <c r="AK28">
        <v>51.171028999999997</v>
      </c>
      <c r="AL28">
        <v>12.360194</v>
      </c>
      <c r="AM28">
        <v>15.282514000000001</v>
      </c>
      <c r="AN28">
        <v>0.647455</v>
      </c>
      <c r="AO28">
        <v>0</v>
      </c>
      <c r="AP28">
        <v>0</v>
      </c>
      <c r="AQ28">
        <v>45.812592000000002</v>
      </c>
      <c r="AR28">
        <v>33.094608000000001</v>
      </c>
      <c r="AS28">
        <v>29.918593000000001</v>
      </c>
      <c r="AT28">
        <v>19.339956000000001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2777.2875359999998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653.01597000000004</v>
      </c>
      <c r="L29">
        <v>497.44897500000002</v>
      </c>
      <c r="M29">
        <v>88.963999999999999</v>
      </c>
      <c r="N29">
        <v>96.255179999999996</v>
      </c>
      <c r="O29">
        <v>119.584659</v>
      </c>
      <c r="P29">
        <v>118.941</v>
      </c>
      <c r="Q29">
        <v>10.54997</v>
      </c>
      <c r="R29">
        <v>36.249445999999999</v>
      </c>
      <c r="S29">
        <v>25.519227000000001</v>
      </c>
      <c r="T29">
        <v>0</v>
      </c>
      <c r="U29">
        <v>404.95058999999998</v>
      </c>
      <c r="V29">
        <v>20.045909999999999</v>
      </c>
      <c r="W29">
        <v>33.650933000000002</v>
      </c>
      <c r="X29">
        <v>142.64760899999999</v>
      </c>
      <c r="Y29">
        <v>0</v>
      </c>
      <c r="Z29">
        <v>18.916841000000002</v>
      </c>
      <c r="AA29">
        <v>40.757193000000001</v>
      </c>
      <c r="AB29">
        <v>38.206285999999999</v>
      </c>
      <c r="AC29">
        <v>18.716943000000001</v>
      </c>
      <c r="AD29">
        <v>35.338186999999998</v>
      </c>
      <c r="AE29">
        <v>31.870100000000001</v>
      </c>
      <c r="AF29">
        <v>32.417707999999998</v>
      </c>
      <c r="AG29">
        <v>41.000413000000002</v>
      </c>
      <c r="AH29">
        <v>135.71400199999999</v>
      </c>
      <c r="AI29">
        <v>0</v>
      </c>
      <c r="AJ29">
        <v>0</v>
      </c>
      <c r="AK29">
        <v>51.171028999999997</v>
      </c>
      <c r="AL29">
        <v>25.844042000000002</v>
      </c>
      <c r="AM29">
        <v>15.282514000000001</v>
      </c>
      <c r="AN29">
        <v>0.647455</v>
      </c>
      <c r="AO29">
        <v>0</v>
      </c>
      <c r="AP29">
        <v>0.371618</v>
      </c>
      <c r="AQ29">
        <v>45.812592000000002</v>
      </c>
      <c r="AR29">
        <v>33.094608000000001</v>
      </c>
      <c r="AS29">
        <v>29.918593000000001</v>
      </c>
      <c r="AT29">
        <v>19.339956000000001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2862.2435490000007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653.01597000000004</v>
      </c>
      <c r="L30">
        <v>497.44897500000002</v>
      </c>
      <c r="M30">
        <v>88.963999999999999</v>
      </c>
      <c r="N30">
        <v>96.255179999999996</v>
      </c>
      <c r="O30">
        <v>119.584659</v>
      </c>
      <c r="P30">
        <v>118.941</v>
      </c>
      <c r="Q30">
        <v>10.54997</v>
      </c>
      <c r="R30">
        <v>36.249445999999999</v>
      </c>
      <c r="S30">
        <v>25.519227000000001</v>
      </c>
      <c r="T30">
        <v>0</v>
      </c>
      <c r="U30">
        <v>404.95058999999998</v>
      </c>
      <c r="V30">
        <v>20.045909999999999</v>
      </c>
      <c r="W30">
        <v>33.650933000000002</v>
      </c>
      <c r="X30">
        <v>142.64760899999999</v>
      </c>
      <c r="Y30">
        <v>0</v>
      </c>
      <c r="Z30">
        <v>18.916841000000002</v>
      </c>
      <c r="AA30">
        <v>40.757193000000001</v>
      </c>
      <c r="AB30">
        <v>38.206285999999999</v>
      </c>
      <c r="AC30">
        <v>18.716943000000001</v>
      </c>
      <c r="AD30">
        <v>35.338186999999998</v>
      </c>
      <c r="AE30">
        <v>31.870100000000001</v>
      </c>
      <c r="AF30">
        <v>32.417707999999998</v>
      </c>
      <c r="AG30">
        <v>41.000413000000002</v>
      </c>
      <c r="AH30">
        <v>135.71400199999999</v>
      </c>
      <c r="AI30">
        <v>0</v>
      </c>
      <c r="AJ30">
        <v>0</v>
      </c>
      <c r="AK30">
        <v>51.171028999999997</v>
      </c>
      <c r="AL30">
        <v>76.756805</v>
      </c>
      <c r="AM30">
        <v>15.282514000000001</v>
      </c>
      <c r="AN30">
        <v>0.647455</v>
      </c>
      <c r="AO30">
        <v>0</v>
      </c>
      <c r="AP30">
        <v>0.371618</v>
      </c>
      <c r="AQ30">
        <v>45.812592000000002</v>
      </c>
      <c r="AR30">
        <v>33.094608000000001</v>
      </c>
      <c r="AS30">
        <v>29.918593000000001</v>
      </c>
      <c r="AT30">
        <v>19.339956000000001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2913.1563120000005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653.01597000000004</v>
      </c>
      <c r="L31">
        <v>497.44897500000002</v>
      </c>
      <c r="M31">
        <v>88.963999999999999</v>
      </c>
      <c r="N31">
        <v>96.255179999999996</v>
      </c>
      <c r="O31">
        <v>119.584659</v>
      </c>
      <c r="P31">
        <v>118.941</v>
      </c>
      <c r="Q31">
        <v>10.54997</v>
      </c>
      <c r="R31">
        <v>36.249445999999999</v>
      </c>
      <c r="S31">
        <v>25.519227000000001</v>
      </c>
      <c r="T31">
        <v>0</v>
      </c>
      <c r="U31">
        <v>404.95058999999998</v>
      </c>
      <c r="V31">
        <v>20.045909999999999</v>
      </c>
      <c r="W31">
        <v>33.650933000000002</v>
      </c>
      <c r="X31">
        <v>142.64760899999999</v>
      </c>
      <c r="Y31">
        <v>0</v>
      </c>
      <c r="Z31">
        <v>18.916841000000002</v>
      </c>
      <c r="AA31">
        <v>40.757193000000001</v>
      </c>
      <c r="AB31">
        <v>38.206285999999999</v>
      </c>
      <c r="AC31">
        <v>18.716943000000001</v>
      </c>
      <c r="AD31">
        <v>35.338186999999998</v>
      </c>
      <c r="AE31">
        <v>31.870100000000001</v>
      </c>
      <c r="AF31">
        <v>32.417707999999998</v>
      </c>
      <c r="AG31">
        <v>41.000413000000002</v>
      </c>
      <c r="AH31">
        <v>135.71400199999999</v>
      </c>
      <c r="AI31">
        <v>0</v>
      </c>
      <c r="AJ31">
        <v>0</v>
      </c>
      <c r="AK31">
        <v>51.171028999999997</v>
      </c>
      <c r="AL31">
        <v>76.756805</v>
      </c>
      <c r="AM31">
        <v>15.282514000000001</v>
      </c>
      <c r="AN31">
        <v>0.647455</v>
      </c>
      <c r="AO31">
        <v>0</v>
      </c>
      <c r="AP31">
        <v>0.371618</v>
      </c>
      <c r="AQ31">
        <v>45.812592000000002</v>
      </c>
      <c r="AR31">
        <v>33.094608000000001</v>
      </c>
      <c r="AS31">
        <v>29.918593000000001</v>
      </c>
      <c r="AT31">
        <v>19.339956000000001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2913.1563120000005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589.88885600000003</v>
      </c>
      <c r="L32">
        <v>497.44897500000002</v>
      </c>
      <c r="M32">
        <v>88.963999999999999</v>
      </c>
      <c r="N32">
        <v>96.255179999999996</v>
      </c>
      <c r="O32">
        <v>119.584659</v>
      </c>
      <c r="P32">
        <v>118.941</v>
      </c>
      <c r="Q32">
        <v>10.54997</v>
      </c>
      <c r="R32">
        <v>36.249445999999999</v>
      </c>
      <c r="S32">
        <v>25.519227000000001</v>
      </c>
      <c r="T32">
        <v>0</v>
      </c>
      <c r="U32">
        <v>404.95058999999998</v>
      </c>
      <c r="V32">
        <v>20.045909999999999</v>
      </c>
      <c r="W32">
        <v>33.650933000000002</v>
      </c>
      <c r="X32">
        <v>142.64760899999999</v>
      </c>
      <c r="Y32">
        <v>0</v>
      </c>
      <c r="Z32">
        <v>18.916841000000002</v>
      </c>
      <c r="AA32">
        <v>40.757193000000001</v>
      </c>
      <c r="AB32">
        <v>38.206285999999999</v>
      </c>
      <c r="AC32">
        <v>18.716943000000001</v>
      </c>
      <c r="AD32">
        <v>35.338186999999998</v>
      </c>
      <c r="AE32">
        <v>31.870100000000001</v>
      </c>
      <c r="AF32">
        <v>32.417707999999998</v>
      </c>
      <c r="AG32">
        <v>41.000413000000002</v>
      </c>
      <c r="AH32">
        <v>135.71400199999999</v>
      </c>
      <c r="AI32">
        <v>0</v>
      </c>
      <c r="AJ32">
        <v>0</v>
      </c>
      <c r="AK32">
        <v>51.171028999999997</v>
      </c>
      <c r="AL32">
        <v>76.756805</v>
      </c>
      <c r="AM32">
        <v>15.282514000000001</v>
      </c>
      <c r="AN32">
        <v>0.647455</v>
      </c>
      <c r="AO32">
        <v>0</v>
      </c>
      <c r="AP32">
        <v>0.371618</v>
      </c>
      <c r="AQ32">
        <v>45.812592000000002</v>
      </c>
      <c r="AR32">
        <v>33.094608000000001</v>
      </c>
      <c r="AS32">
        <v>29.918593000000001</v>
      </c>
      <c r="AT32">
        <v>19.339956000000001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2850.0291980000002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589.88885600000003</v>
      </c>
      <c r="L33">
        <v>497.44897500000002</v>
      </c>
      <c r="M33">
        <v>88.963999999999999</v>
      </c>
      <c r="N33">
        <v>96.255179999999996</v>
      </c>
      <c r="O33">
        <v>119.584659</v>
      </c>
      <c r="P33">
        <v>118.941</v>
      </c>
      <c r="Q33">
        <v>10.54997</v>
      </c>
      <c r="R33">
        <v>36.249445999999999</v>
      </c>
      <c r="S33">
        <v>25.519227000000001</v>
      </c>
      <c r="T33">
        <v>0</v>
      </c>
      <c r="U33">
        <v>404.95058999999998</v>
      </c>
      <c r="V33">
        <v>20.045909999999999</v>
      </c>
      <c r="W33">
        <v>33.650933000000002</v>
      </c>
      <c r="X33">
        <v>142.64760899999999</v>
      </c>
      <c r="Y33">
        <v>0</v>
      </c>
      <c r="Z33">
        <v>18.916841000000002</v>
      </c>
      <c r="AA33">
        <v>40.757193000000001</v>
      </c>
      <c r="AB33">
        <v>38.206285999999999</v>
      </c>
      <c r="AC33">
        <v>18.716943000000001</v>
      </c>
      <c r="AD33">
        <v>26.503640000000001</v>
      </c>
      <c r="AE33">
        <v>31.870100000000001</v>
      </c>
      <c r="AF33">
        <v>32.417707999999998</v>
      </c>
      <c r="AG33">
        <v>41.000413000000002</v>
      </c>
      <c r="AH33">
        <v>113.09500199999999</v>
      </c>
      <c r="AI33">
        <v>0</v>
      </c>
      <c r="AJ33">
        <v>0</v>
      </c>
      <c r="AK33">
        <v>51.171028999999997</v>
      </c>
      <c r="AL33">
        <v>76.756805</v>
      </c>
      <c r="AM33">
        <v>15.282514000000001</v>
      </c>
      <c r="AN33">
        <v>0.647455</v>
      </c>
      <c r="AO33">
        <v>0</v>
      </c>
      <c r="AP33">
        <v>6.4413799999999997</v>
      </c>
      <c r="AQ33">
        <v>45.812592000000002</v>
      </c>
      <c r="AR33">
        <v>39.500016000000002</v>
      </c>
      <c r="AS33">
        <v>29.918593000000001</v>
      </c>
      <c r="AT33">
        <v>19.339956000000001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2831.0508210000003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589.88885600000003</v>
      </c>
      <c r="L34">
        <v>497.44897500000002</v>
      </c>
      <c r="M34">
        <v>88.963999999999999</v>
      </c>
      <c r="N34">
        <v>96.255179999999996</v>
      </c>
      <c r="O34">
        <v>119.584659</v>
      </c>
      <c r="P34">
        <v>118.941</v>
      </c>
      <c r="Q34">
        <v>10.54997</v>
      </c>
      <c r="R34">
        <v>36.249445999999999</v>
      </c>
      <c r="S34">
        <v>25.519227000000001</v>
      </c>
      <c r="T34">
        <v>0</v>
      </c>
      <c r="U34">
        <v>404.95058999999998</v>
      </c>
      <c r="V34">
        <v>20.045909999999999</v>
      </c>
      <c r="W34">
        <v>33.650933000000002</v>
      </c>
      <c r="X34">
        <v>142.64760899999999</v>
      </c>
      <c r="Y34">
        <v>0</v>
      </c>
      <c r="Z34">
        <v>12.611227</v>
      </c>
      <c r="AA34">
        <v>40.757193000000001</v>
      </c>
      <c r="AB34">
        <v>25.470856999999999</v>
      </c>
      <c r="AC34">
        <v>18.716943000000001</v>
      </c>
      <c r="AD34">
        <v>17.648655000000002</v>
      </c>
      <c r="AE34">
        <v>31.870100000000001</v>
      </c>
      <c r="AF34">
        <v>17.639047000000001</v>
      </c>
      <c r="AG34">
        <v>41.000413000000002</v>
      </c>
      <c r="AH34">
        <v>90.476000999999997</v>
      </c>
      <c r="AI34">
        <v>0</v>
      </c>
      <c r="AJ34">
        <v>0</v>
      </c>
      <c r="AK34">
        <v>51.171028999999997</v>
      </c>
      <c r="AL34">
        <v>26.967696</v>
      </c>
      <c r="AM34">
        <v>15.282514000000001</v>
      </c>
      <c r="AN34">
        <v>0.647455</v>
      </c>
      <c r="AO34">
        <v>0</v>
      </c>
      <c r="AP34">
        <v>6.4413799999999997</v>
      </c>
      <c r="AQ34">
        <v>45.812592000000002</v>
      </c>
      <c r="AR34">
        <v>39.500016000000002</v>
      </c>
      <c r="AS34">
        <v>29.918593000000001</v>
      </c>
      <c r="AT34">
        <v>19.339956000000001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2715.968022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582.15285600000004</v>
      </c>
      <c r="L35">
        <v>497.44897500000002</v>
      </c>
      <c r="M35">
        <v>88.963999999999999</v>
      </c>
      <c r="N35">
        <v>96.255179999999996</v>
      </c>
      <c r="O35">
        <v>119.584659</v>
      </c>
      <c r="P35">
        <v>118.941</v>
      </c>
      <c r="Q35">
        <v>10.54997</v>
      </c>
      <c r="R35">
        <v>36.249445999999999</v>
      </c>
      <c r="S35">
        <v>25.519227000000001</v>
      </c>
      <c r="T35">
        <v>0</v>
      </c>
      <c r="U35">
        <v>404.95058999999998</v>
      </c>
      <c r="V35">
        <v>20.045909999999999</v>
      </c>
      <c r="W35">
        <v>33.650933000000002</v>
      </c>
      <c r="X35">
        <v>142.64760899999999</v>
      </c>
      <c r="Y35">
        <v>0</v>
      </c>
      <c r="Z35">
        <v>12.611227</v>
      </c>
      <c r="AA35">
        <v>40.757193000000001</v>
      </c>
      <c r="AB35">
        <v>25.470856999999999</v>
      </c>
      <c r="AC35">
        <v>18.716943000000001</v>
      </c>
      <c r="AD35">
        <v>8.8141079999999992</v>
      </c>
      <c r="AE35">
        <v>15.93505</v>
      </c>
      <c r="AF35">
        <v>8.5811580000000003</v>
      </c>
      <c r="AG35">
        <v>41.000413000000002</v>
      </c>
      <c r="AH35">
        <v>58.607936000000002</v>
      </c>
      <c r="AI35">
        <v>0</v>
      </c>
      <c r="AJ35">
        <v>0</v>
      </c>
      <c r="AK35">
        <v>51.171028999999997</v>
      </c>
      <c r="AL35">
        <v>25.844042000000002</v>
      </c>
      <c r="AM35">
        <v>15.282514000000001</v>
      </c>
      <c r="AN35">
        <v>0.647455</v>
      </c>
      <c r="AO35">
        <v>0</v>
      </c>
      <c r="AP35">
        <v>6.4413799999999997</v>
      </c>
      <c r="AQ35">
        <v>45.812592000000002</v>
      </c>
      <c r="AR35">
        <v>33.094608000000001</v>
      </c>
      <c r="AS35">
        <v>29.918593000000001</v>
      </c>
      <c r="AT35">
        <v>19.339956000000001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2635.0074089999998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582.15285600000004</v>
      </c>
      <c r="L36">
        <v>497.44897500000002</v>
      </c>
      <c r="M36">
        <v>88.963999999999999</v>
      </c>
      <c r="N36">
        <v>96.255179999999996</v>
      </c>
      <c r="O36">
        <v>119.584659</v>
      </c>
      <c r="P36">
        <v>118.941</v>
      </c>
      <c r="Q36">
        <v>10.54997</v>
      </c>
      <c r="R36">
        <v>36.249445999999999</v>
      </c>
      <c r="S36">
        <v>25.519227000000001</v>
      </c>
      <c r="T36">
        <v>0</v>
      </c>
      <c r="U36">
        <v>404.95058999999998</v>
      </c>
      <c r="V36">
        <v>20.045909999999999</v>
      </c>
      <c r="W36">
        <v>33.650933000000002</v>
      </c>
      <c r="X36">
        <v>142.64760899999999</v>
      </c>
      <c r="Y36">
        <v>0</v>
      </c>
      <c r="Z36">
        <v>12.611227</v>
      </c>
      <c r="AA36">
        <v>40.757193000000001</v>
      </c>
      <c r="AB36">
        <v>25.470856999999999</v>
      </c>
      <c r="AC36">
        <v>18.716943000000001</v>
      </c>
      <c r="AD36">
        <v>0</v>
      </c>
      <c r="AE36">
        <v>15.93505</v>
      </c>
      <c r="AF36">
        <v>8.5811580000000003</v>
      </c>
      <c r="AG36">
        <v>41.000413000000002</v>
      </c>
      <c r="AH36">
        <v>58.607936000000002</v>
      </c>
      <c r="AI36">
        <v>0</v>
      </c>
      <c r="AJ36">
        <v>0</v>
      </c>
      <c r="AK36">
        <v>51.171028999999997</v>
      </c>
      <c r="AL36">
        <v>25.844042000000002</v>
      </c>
      <c r="AM36">
        <v>15.282514000000001</v>
      </c>
      <c r="AN36">
        <v>0.647455</v>
      </c>
      <c r="AO36">
        <v>0</v>
      </c>
      <c r="AP36">
        <v>6.4413799999999997</v>
      </c>
      <c r="AQ36">
        <v>45.812592000000002</v>
      </c>
      <c r="AR36">
        <v>33.094608000000001</v>
      </c>
      <c r="AS36">
        <v>29.918593000000001</v>
      </c>
      <c r="AT36">
        <v>19.339956000000001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2626.1933009999998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582.15285600000004</v>
      </c>
      <c r="L37">
        <v>478.10897499999999</v>
      </c>
      <c r="M37">
        <v>88.963999999999999</v>
      </c>
      <c r="N37">
        <v>96.255179999999996</v>
      </c>
      <c r="O37">
        <v>119.584659</v>
      </c>
      <c r="P37">
        <v>118.941</v>
      </c>
      <c r="Q37">
        <v>10.54997</v>
      </c>
      <c r="R37">
        <v>36.249445999999999</v>
      </c>
      <c r="S37">
        <v>25.519227000000001</v>
      </c>
      <c r="T37">
        <v>0</v>
      </c>
      <c r="U37">
        <v>404.95058999999998</v>
      </c>
      <c r="V37">
        <v>20.045909999999999</v>
      </c>
      <c r="W37">
        <v>33.650933000000002</v>
      </c>
      <c r="X37">
        <v>142.64760899999999</v>
      </c>
      <c r="Y37">
        <v>0</v>
      </c>
      <c r="Z37">
        <v>12.611227</v>
      </c>
      <c r="AA37">
        <v>40.373699999999999</v>
      </c>
      <c r="AB37">
        <v>25.470856999999999</v>
      </c>
      <c r="AC37">
        <v>18.716943000000001</v>
      </c>
      <c r="AD37">
        <v>0</v>
      </c>
      <c r="AE37">
        <v>15.93505</v>
      </c>
      <c r="AF37">
        <v>8.5811580000000003</v>
      </c>
      <c r="AG37">
        <v>41.000413000000002</v>
      </c>
      <c r="AH37">
        <v>36.629959999999997</v>
      </c>
      <c r="AI37">
        <v>0</v>
      </c>
      <c r="AJ37">
        <v>0</v>
      </c>
      <c r="AK37">
        <v>51.171028999999997</v>
      </c>
      <c r="AL37">
        <v>25.844042000000002</v>
      </c>
      <c r="AM37">
        <v>15.282514000000001</v>
      </c>
      <c r="AN37">
        <v>0.647455</v>
      </c>
      <c r="AO37">
        <v>0</v>
      </c>
      <c r="AP37">
        <v>6.4413799999999997</v>
      </c>
      <c r="AQ37">
        <v>34.359444000000003</v>
      </c>
      <c r="AR37">
        <v>33.094608000000001</v>
      </c>
      <c r="AS37">
        <v>29.918593000000001</v>
      </c>
      <c r="AT37">
        <v>19.339956000000001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2573.0386840000001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582.15285600000004</v>
      </c>
      <c r="L38">
        <v>478.10897499999999</v>
      </c>
      <c r="M38">
        <v>88.963999999999999</v>
      </c>
      <c r="N38">
        <v>96.255179999999996</v>
      </c>
      <c r="O38">
        <v>119.584659</v>
      </c>
      <c r="P38">
        <v>118.941</v>
      </c>
      <c r="Q38">
        <v>10.54997</v>
      </c>
      <c r="R38">
        <v>36.249445999999999</v>
      </c>
      <c r="S38">
        <v>25.519227000000001</v>
      </c>
      <c r="T38">
        <v>0</v>
      </c>
      <c r="U38">
        <v>404.95058999999998</v>
      </c>
      <c r="V38">
        <v>20.045909999999999</v>
      </c>
      <c r="W38">
        <v>33.650933000000002</v>
      </c>
      <c r="X38">
        <v>142.64760899999999</v>
      </c>
      <c r="Y38">
        <v>0</v>
      </c>
      <c r="Z38">
        <v>12.611227</v>
      </c>
      <c r="AA38">
        <v>34.376849999999997</v>
      </c>
      <c r="AB38">
        <v>25.470856999999999</v>
      </c>
      <c r="AC38">
        <v>18.716943000000001</v>
      </c>
      <c r="AD38">
        <v>0</v>
      </c>
      <c r="AE38">
        <v>15.93505</v>
      </c>
      <c r="AF38">
        <v>8.5811580000000003</v>
      </c>
      <c r="AG38">
        <v>41.000413000000002</v>
      </c>
      <c r="AH38">
        <v>22.619</v>
      </c>
      <c r="AI38">
        <v>0</v>
      </c>
      <c r="AJ38">
        <v>0</v>
      </c>
      <c r="AK38">
        <v>51.171028999999997</v>
      </c>
      <c r="AL38">
        <v>25.844042000000002</v>
      </c>
      <c r="AM38">
        <v>15.282514000000001</v>
      </c>
      <c r="AN38">
        <v>0.647455</v>
      </c>
      <c r="AO38">
        <v>0</v>
      </c>
      <c r="AP38">
        <v>6.4413799999999997</v>
      </c>
      <c r="AQ38">
        <v>34.359444000000003</v>
      </c>
      <c r="AR38">
        <v>33.094608000000001</v>
      </c>
      <c r="AS38">
        <v>29.918593000000001</v>
      </c>
      <c r="AT38">
        <v>19.339956000000001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2553.030874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556.14103999999998</v>
      </c>
      <c r="L39">
        <v>478.10897499999999</v>
      </c>
      <c r="M39">
        <v>88.963999999999999</v>
      </c>
      <c r="N39">
        <v>96.255179999999996</v>
      </c>
      <c r="O39">
        <v>119.584659</v>
      </c>
      <c r="P39">
        <v>118.941</v>
      </c>
      <c r="Q39">
        <v>10.54997</v>
      </c>
      <c r="R39">
        <v>36.249445999999999</v>
      </c>
      <c r="S39">
        <v>25.519227000000001</v>
      </c>
      <c r="T39">
        <v>0</v>
      </c>
      <c r="U39">
        <v>404.95058999999998</v>
      </c>
      <c r="V39">
        <v>20.045909999999999</v>
      </c>
      <c r="W39">
        <v>33.650933000000002</v>
      </c>
      <c r="X39">
        <v>142.64760899999999</v>
      </c>
      <c r="Y39">
        <v>0</v>
      </c>
      <c r="Z39">
        <v>12.611227</v>
      </c>
      <c r="AA39">
        <v>27.171461999999998</v>
      </c>
      <c r="AB39">
        <v>25.470856999999999</v>
      </c>
      <c r="AC39">
        <v>18.716943000000001</v>
      </c>
      <c r="AD39">
        <v>0</v>
      </c>
      <c r="AE39">
        <v>15.93505</v>
      </c>
      <c r="AF39">
        <v>8.5811580000000003</v>
      </c>
      <c r="AG39">
        <v>41.000413000000002</v>
      </c>
      <c r="AH39">
        <v>18.406555000000001</v>
      </c>
      <c r="AI39">
        <v>0</v>
      </c>
      <c r="AJ39">
        <v>0</v>
      </c>
      <c r="AK39">
        <v>51.171028999999997</v>
      </c>
      <c r="AL39">
        <v>25.844042000000002</v>
      </c>
      <c r="AM39">
        <v>15.282514000000001</v>
      </c>
      <c r="AN39">
        <v>0.647455</v>
      </c>
      <c r="AO39">
        <v>0</v>
      </c>
      <c r="AP39">
        <v>6.6891259999999999</v>
      </c>
      <c r="AQ39">
        <v>34.359444000000003</v>
      </c>
      <c r="AR39">
        <v>33.094608000000001</v>
      </c>
      <c r="AS39">
        <v>29.918593000000001</v>
      </c>
      <c r="AT39">
        <v>19.339956000000001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2515.8489709999999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556.14103999999998</v>
      </c>
      <c r="L40">
        <v>468.43897500000003</v>
      </c>
      <c r="M40">
        <v>88.963999999999999</v>
      </c>
      <c r="N40">
        <v>96.255179999999996</v>
      </c>
      <c r="O40">
        <v>119.584659</v>
      </c>
      <c r="P40">
        <v>118.941</v>
      </c>
      <c r="Q40">
        <v>10.54997</v>
      </c>
      <c r="R40">
        <v>36.249445999999999</v>
      </c>
      <c r="S40">
        <v>25.519227000000001</v>
      </c>
      <c r="T40">
        <v>0</v>
      </c>
      <c r="U40">
        <v>404.95058999999998</v>
      </c>
      <c r="V40">
        <v>20.045909999999999</v>
      </c>
      <c r="W40">
        <v>33.650933000000002</v>
      </c>
      <c r="X40">
        <v>142.64760899999999</v>
      </c>
      <c r="Y40">
        <v>0</v>
      </c>
      <c r="Z40">
        <v>12.611227</v>
      </c>
      <c r="AA40">
        <v>27.171461999999998</v>
      </c>
      <c r="AB40">
        <v>25.470856999999999</v>
      </c>
      <c r="AC40">
        <v>18.716943000000001</v>
      </c>
      <c r="AD40">
        <v>0</v>
      </c>
      <c r="AE40">
        <v>15.93505</v>
      </c>
      <c r="AF40">
        <v>8.5811580000000003</v>
      </c>
      <c r="AG40">
        <v>41.000413000000002</v>
      </c>
      <c r="AH40">
        <v>0</v>
      </c>
      <c r="AI40">
        <v>0</v>
      </c>
      <c r="AJ40">
        <v>0</v>
      </c>
      <c r="AK40">
        <v>51.171028999999997</v>
      </c>
      <c r="AL40">
        <v>25.844042000000002</v>
      </c>
      <c r="AM40">
        <v>15.282514000000001</v>
      </c>
      <c r="AN40">
        <v>0.647455</v>
      </c>
      <c r="AO40">
        <v>0</v>
      </c>
      <c r="AP40">
        <v>0.61936400000000003</v>
      </c>
      <c r="AQ40">
        <v>34.359444000000003</v>
      </c>
      <c r="AR40">
        <v>33.094608000000001</v>
      </c>
      <c r="AS40">
        <v>29.918593000000001</v>
      </c>
      <c r="AT40">
        <v>19.339956000000001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2481.7026539999997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511.84180300000003</v>
      </c>
      <c r="L41">
        <v>487.778975</v>
      </c>
      <c r="M41">
        <v>88.963999999999999</v>
      </c>
      <c r="N41">
        <v>77.978880000000004</v>
      </c>
      <c r="O41">
        <v>119.584659</v>
      </c>
      <c r="P41">
        <v>118.941</v>
      </c>
      <c r="Q41">
        <v>10.54997</v>
      </c>
      <c r="R41">
        <v>36.249445999999999</v>
      </c>
      <c r="S41">
        <v>25.519227000000001</v>
      </c>
      <c r="T41">
        <v>0</v>
      </c>
      <c r="U41">
        <v>404.95058999999998</v>
      </c>
      <c r="V41">
        <v>20.045909999999999</v>
      </c>
      <c r="W41">
        <v>33.650933000000002</v>
      </c>
      <c r="X41">
        <v>142.64760899999999</v>
      </c>
      <c r="Y41">
        <v>0</v>
      </c>
      <c r="Z41">
        <v>12.611227</v>
      </c>
      <c r="AA41">
        <v>27.171461999999998</v>
      </c>
      <c r="AB41">
        <v>25.470856999999999</v>
      </c>
      <c r="AC41">
        <v>18.716943000000001</v>
      </c>
      <c r="AD41">
        <v>0</v>
      </c>
      <c r="AE41">
        <v>15.93505</v>
      </c>
      <c r="AF41">
        <v>8.5811580000000003</v>
      </c>
      <c r="AG41">
        <v>41.000413000000002</v>
      </c>
      <c r="AH41">
        <v>0</v>
      </c>
      <c r="AI41">
        <v>0</v>
      </c>
      <c r="AJ41">
        <v>0</v>
      </c>
      <c r="AK41">
        <v>51.171028999999997</v>
      </c>
      <c r="AL41">
        <v>25.844042000000002</v>
      </c>
      <c r="AM41">
        <v>15.282514000000001</v>
      </c>
      <c r="AN41">
        <v>0.647455</v>
      </c>
      <c r="AO41">
        <v>0</v>
      </c>
      <c r="AP41">
        <v>0.61936400000000003</v>
      </c>
      <c r="AQ41">
        <v>34.359444000000003</v>
      </c>
      <c r="AR41">
        <v>33.094608000000001</v>
      </c>
      <c r="AS41">
        <v>29.918593000000001</v>
      </c>
      <c r="AT41">
        <v>19.339956000000001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2438.4671169999997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511.84180300000003</v>
      </c>
      <c r="L42">
        <v>497.44897500000002</v>
      </c>
      <c r="M42">
        <v>88.963999999999999</v>
      </c>
      <c r="N42">
        <v>54.828899999999997</v>
      </c>
      <c r="O42">
        <v>119.584659</v>
      </c>
      <c r="P42">
        <v>118.941</v>
      </c>
      <c r="Q42">
        <v>10.54997</v>
      </c>
      <c r="R42">
        <v>36.249445999999999</v>
      </c>
      <c r="S42">
        <v>25.519227000000001</v>
      </c>
      <c r="T42">
        <v>0</v>
      </c>
      <c r="U42">
        <v>404.95058999999998</v>
      </c>
      <c r="V42">
        <v>20.045909999999999</v>
      </c>
      <c r="W42">
        <v>33.650933000000002</v>
      </c>
      <c r="X42">
        <v>142.64760899999999</v>
      </c>
      <c r="Y42">
        <v>0</v>
      </c>
      <c r="Z42">
        <v>12.611227</v>
      </c>
      <c r="AA42">
        <v>13.585730999999999</v>
      </c>
      <c r="AB42">
        <v>25.470856999999999</v>
      </c>
      <c r="AC42">
        <v>18.716943000000001</v>
      </c>
      <c r="AD42">
        <v>0</v>
      </c>
      <c r="AE42">
        <v>15.93505</v>
      </c>
      <c r="AF42">
        <v>8.5811580000000003</v>
      </c>
      <c r="AG42">
        <v>41.000413000000002</v>
      </c>
      <c r="AH42">
        <v>0</v>
      </c>
      <c r="AI42">
        <v>0</v>
      </c>
      <c r="AJ42">
        <v>0</v>
      </c>
      <c r="AK42">
        <v>51.171028999999997</v>
      </c>
      <c r="AL42">
        <v>25.844042000000002</v>
      </c>
      <c r="AM42">
        <v>15.282514000000001</v>
      </c>
      <c r="AN42">
        <v>0.647455</v>
      </c>
      <c r="AO42">
        <v>0</v>
      </c>
      <c r="AP42">
        <v>0.61936400000000003</v>
      </c>
      <c r="AQ42">
        <v>22.906296000000001</v>
      </c>
      <c r="AR42">
        <v>33.094608000000001</v>
      </c>
      <c r="AS42">
        <v>29.918593000000001</v>
      </c>
      <c r="AT42">
        <v>19.339956000000001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2399.9482579999999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511.84180300000003</v>
      </c>
      <c r="L43">
        <v>526.45897500000001</v>
      </c>
      <c r="M43">
        <v>88.963999999999999</v>
      </c>
      <c r="N43">
        <v>54.828899999999997</v>
      </c>
      <c r="O43">
        <v>119.584659</v>
      </c>
      <c r="P43">
        <v>118.941</v>
      </c>
      <c r="Q43">
        <v>10.54997</v>
      </c>
      <c r="R43">
        <v>36.249445999999999</v>
      </c>
      <c r="S43">
        <v>25.519227000000001</v>
      </c>
      <c r="T43">
        <v>0</v>
      </c>
      <c r="U43">
        <v>404.95058999999998</v>
      </c>
      <c r="V43">
        <v>20.045909999999999</v>
      </c>
      <c r="W43">
        <v>33.650933000000002</v>
      </c>
      <c r="X43">
        <v>142.64760899999999</v>
      </c>
      <c r="Y43">
        <v>0</v>
      </c>
      <c r="Z43">
        <v>12.611227</v>
      </c>
      <c r="AA43">
        <v>13.585730999999999</v>
      </c>
      <c r="AB43">
        <v>25.470856999999999</v>
      </c>
      <c r="AC43">
        <v>18.716943000000001</v>
      </c>
      <c r="AD43">
        <v>0</v>
      </c>
      <c r="AE43">
        <v>15.93505</v>
      </c>
      <c r="AF43">
        <v>8.5811580000000003</v>
      </c>
      <c r="AG43">
        <v>41.000413000000002</v>
      </c>
      <c r="AH43">
        <v>0</v>
      </c>
      <c r="AI43">
        <v>0</v>
      </c>
      <c r="AJ43">
        <v>0</v>
      </c>
      <c r="AK43">
        <v>51.171028999999997</v>
      </c>
      <c r="AL43">
        <v>25.844042000000002</v>
      </c>
      <c r="AM43">
        <v>15.282514000000001</v>
      </c>
      <c r="AN43">
        <v>0.647455</v>
      </c>
      <c r="AO43">
        <v>0</v>
      </c>
      <c r="AP43">
        <v>0.61936400000000003</v>
      </c>
      <c r="AQ43">
        <v>11.453148000000001</v>
      </c>
      <c r="AR43">
        <v>39.500016000000002</v>
      </c>
      <c r="AS43">
        <v>29.918593000000001</v>
      </c>
      <c r="AT43">
        <v>19.339956000000001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2423.9105179999997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463.491803</v>
      </c>
      <c r="L44">
        <v>526.45897500000001</v>
      </c>
      <c r="M44">
        <v>88.963999999999999</v>
      </c>
      <c r="N44">
        <v>54.828899999999997</v>
      </c>
      <c r="O44">
        <v>119.584659</v>
      </c>
      <c r="P44">
        <v>118.941</v>
      </c>
      <c r="Q44">
        <v>10.54997</v>
      </c>
      <c r="R44">
        <v>36.249445999999999</v>
      </c>
      <c r="S44">
        <v>25.519227000000001</v>
      </c>
      <c r="T44">
        <v>0</v>
      </c>
      <c r="U44">
        <v>404.95058999999998</v>
      </c>
      <c r="V44">
        <v>20.045909999999999</v>
      </c>
      <c r="W44">
        <v>33.650933000000002</v>
      </c>
      <c r="X44">
        <v>142.64760899999999</v>
      </c>
      <c r="Y44">
        <v>0</v>
      </c>
      <c r="Z44">
        <v>12.611227</v>
      </c>
      <c r="AA44">
        <v>0</v>
      </c>
      <c r="AB44">
        <v>25.470856999999999</v>
      </c>
      <c r="AC44">
        <v>18.716943000000001</v>
      </c>
      <c r="AD44">
        <v>0</v>
      </c>
      <c r="AE44">
        <v>15.93505</v>
      </c>
      <c r="AF44">
        <v>8.5811580000000003</v>
      </c>
      <c r="AG44">
        <v>41.000413000000002</v>
      </c>
      <c r="AH44">
        <v>0</v>
      </c>
      <c r="AI44">
        <v>0</v>
      </c>
      <c r="AJ44">
        <v>0</v>
      </c>
      <c r="AK44">
        <v>51.171028999999997</v>
      </c>
      <c r="AL44">
        <v>25.844042000000002</v>
      </c>
      <c r="AM44">
        <v>15.282514000000001</v>
      </c>
      <c r="AN44">
        <v>0.647455</v>
      </c>
      <c r="AO44">
        <v>0</v>
      </c>
      <c r="AP44">
        <v>0</v>
      </c>
      <c r="AQ44">
        <v>0</v>
      </c>
      <c r="AR44">
        <v>39.500016000000002</v>
      </c>
      <c r="AS44">
        <v>29.918593000000001</v>
      </c>
      <c r="AT44">
        <v>19.339956000000001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2349.9022749999995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463.491803</v>
      </c>
      <c r="L45">
        <v>546.45653500000003</v>
      </c>
      <c r="M45">
        <v>88.963999999999999</v>
      </c>
      <c r="N45">
        <v>54.828899999999997</v>
      </c>
      <c r="O45">
        <v>119.584659</v>
      </c>
      <c r="P45">
        <v>118.941</v>
      </c>
      <c r="Q45">
        <v>10.54997</v>
      </c>
      <c r="R45">
        <v>37.872554999999998</v>
      </c>
      <c r="S45">
        <v>25.519227000000001</v>
      </c>
      <c r="T45">
        <v>0</v>
      </c>
      <c r="U45">
        <v>404.95058999999998</v>
      </c>
      <c r="V45">
        <v>20.045909999999999</v>
      </c>
      <c r="W45">
        <v>33.650933000000002</v>
      </c>
      <c r="X45">
        <v>142.64760899999999</v>
      </c>
      <c r="Y45">
        <v>0</v>
      </c>
      <c r="Z45">
        <v>12.611227</v>
      </c>
      <c r="AA45">
        <v>0</v>
      </c>
      <c r="AB45">
        <v>25.470856999999999</v>
      </c>
      <c r="AC45">
        <v>18.716943000000001</v>
      </c>
      <c r="AD45">
        <v>0</v>
      </c>
      <c r="AE45">
        <v>15.93505</v>
      </c>
      <c r="AF45">
        <v>8.5811580000000003</v>
      </c>
      <c r="AG45">
        <v>41.000413000000002</v>
      </c>
      <c r="AH45">
        <v>0</v>
      </c>
      <c r="AI45">
        <v>0</v>
      </c>
      <c r="AJ45">
        <v>0</v>
      </c>
      <c r="AK45">
        <v>51.171028999999997</v>
      </c>
      <c r="AL45">
        <v>25.844042000000002</v>
      </c>
      <c r="AM45">
        <v>15.282514000000001</v>
      </c>
      <c r="AN45">
        <v>0.647455</v>
      </c>
      <c r="AO45">
        <v>0</v>
      </c>
      <c r="AP45">
        <v>0</v>
      </c>
      <c r="AQ45">
        <v>0</v>
      </c>
      <c r="AR45">
        <v>33.094608000000001</v>
      </c>
      <c r="AS45">
        <v>29.918593000000001</v>
      </c>
      <c r="AT45">
        <v>19.339956000000001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2365.1175359999993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463.491803</v>
      </c>
      <c r="L46">
        <v>538.71086500000001</v>
      </c>
      <c r="M46">
        <v>88.963999999999999</v>
      </c>
      <c r="N46">
        <v>54.828899999999997</v>
      </c>
      <c r="O46">
        <v>119.584659</v>
      </c>
      <c r="P46">
        <v>118.941</v>
      </c>
      <c r="Q46">
        <v>10.54997</v>
      </c>
      <c r="R46">
        <v>37.872554999999998</v>
      </c>
      <c r="S46">
        <v>25.519227000000001</v>
      </c>
      <c r="T46">
        <v>0</v>
      </c>
      <c r="U46">
        <v>404.95058999999998</v>
      </c>
      <c r="V46">
        <v>20.045909999999999</v>
      </c>
      <c r="W46">
        <v>33.650933000000002</v>
      </c>
      <c r="X46">
        <v>142.64760899999999</v>
      </c>
      <c r="Y46">
        <v>0</v>
      </c>
      <c r="Z46">
        <v>12.611227</v>
      </c>
      <c r="AA46">
        <v>0</v>
      </c>
      <c r="AB46">
        <v>25.470856999999999</v>
      </c>
      <c r="AC46">
        <v>18.716943000000001</v>
      </c>
      <c r="AD46">
        <v>0</v>
      </c>
      <c r="AE46">
        <v>15.93505</v>
      </c>
      <c r="AF46">
        <v>8.5811580000000003</v>
      </c>
      <c r="AG46">
        <v>41.000413000000002</v>
      </c>
      <c r="AH46">
        <v>0</v>
      </c>
      <c r="AI46">
        <v>0</v>
      </c>
      <c r="AJ46">
        <v>0</v>
      </c>
      <c r="AK46">
        <v>51.171028999999997</v>
      </c>
      <c r="AL46">
        <v>25.844042000000002</v>
      </c>
      <c r="AM46">
        <v>15.282514000000001</v>
      </c>
      <c r="AN46">
        <v>0.647455</v>
      </c>
      <c r="AO46">
        <v>0</v>
      </c>
      <c r="AP46">
        <v>0</v>
      </c>
      <c r="AQ46">
        <v>0</v>
      </c>
      <c r="AR46">
        <v>33.094608000000001</v>
      </c>
      <c r="AS46">
        <v>29.918593000000001</v>
      </c>
      <c r="AT46">
        <v>19.244150999999999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2357.2760609999996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463.491803</v>
      </c>
      <c r="L47">
        <v>507.77653500000002</v>
      </c>
      <c r="M47">
        <v>88.963999999999999</v>
      </c>
      <c r="N47">
        <v>54.828899999999997</v>
      </c>
      <c r="O47">
        <v>119.584659</v>
      </c>
      <c r="P47">
        <v>118.941</v>
      </c>
      <c r="Q47">
        <v>10.54997</v>
      </c>
      <c r="R47">
        <v>37.872554999999998</v>
      </c>
      <c r="S47">
        <v>25.519227000000001</v>
      </c>
      <c r="T47">
        <v>0</v>
      </c>
      <c r="U47">
        <v>404.95058999999998</v>
      </c>
      <c r="V47">
        <v>20.045909999999999</v>
      </c>
      <c r="W47">
        <v>33.650933000000002</v>
      </c>
      <c r="X47">
        <v>142.64760899999999</v>
      </c>
      <c r="Y47">
        <v>0</v>
      </c>
      <c r="Z47">
        <v>12.611227</v>
      </c>
      <c r="AA47">
        <v>0</v>
      </c>
      <c r="AB47">
        <v>25.470856999999999</v>
      </c>
      <c r="AC47">
        <v>18.716943000000001</v>
      </c>
      <c r="AD47">
        <v>0</v>
      </c>
      <c r="AE47">
        <v>15.93505</v>
      </c>
      <c r="AF47">
        <v>8.5811580000000003</v>
      </c>
      <c r="AG47">
        <v>41.000413000000002</v>
      </c>
      <c r="AH47">
        <v>0</v>
      </c>
      <c r="AI47">
        <v>0</v>
      </c>
      <c r="AJ47">
        <v>0</v>
      </c>
      <c r="AK47">
        <v>51.171028999999997</v>
      </c>
      <c r="AL47">
        <v>25.844042000000002</v>
      </c>
      <c r="AM47">
        <v>15.282514000000001</v>
      </c>
      <c r="AN47">
        <v>0.647455</v>
      </c>
      <c r="AO47">
        <v>0</v>
      </c>
      <c r="AP47">
        <v>0</v>
      </c>
      <c r="AQ47">
        <v>0</v>
      </c>
      <c r="AR47">
        <v>33.094608000000001</v>
      </c>
      <c r="AS47">
        <v>29.918593000000001</v>
      </c>
      <c r="AT47">
        <v>19.339956000000001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2326.4375359999999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463.491803</v>
      </c>
      <c r="L48">
        <v>507.77653500000002</v>
      </c>
      <c r="M48">
        <v>88.963999999999999</v>
      </c>
      <c r="N48">
        <v>54.828899999999997</v>
      </c>
      <c r="O48">
        <v>119.584659</v>
      </c>
      <c r="P48">
        <v>118.941</v>
      </c>
      <c r="Q48">
        <v>10.54997</v>
      </c>
      <c r="R48">
        <v>37.872554999999998</v>
      </c>
      <c r="S48">
        <v>25.519227000000001</v>
      </c>
      <c r="T48">
        <v>0</v>
      </c>
      <c r="U48">
        <v>404.95058999999998</v>
      </c>
      <c r="V48">
        <v>20.045909999999999</v>
      </c>
      <c r="W48">
        <v>33.650933000000002</v>
      </c>
      <c r="X48">
        <v>142.64760899999999</v>
      </c>
      <c r="Y48">
        <v>0</v>
      </c>
      <c r="Z48">
        <v>12.611227</v>
      </c>
      <c r="AA48">
        <v>0</v>
      </c>
      <c r="AB48">
        <v>25.470856999999999</v>
      </c>
      <c r="AC48">
        <v>18.716943000000001</v>
      </c>
      <c r="AD48">
        <v>0</v>
      </c>
      <c r="AE48">
        <v>15.93505</v>
      </c>
      <c r="AF48">
        <v>8.5811580000000003</v>
      </c>
      <c r="AG48">
        <v>41.000413000000002</v>
      </c>
      <c r="AH48">
        <v>0</v>
      </c>
      <c r="AI48">
        <v>0</v>
      </c>
      <c r="AJ48">
        <v>0</v>
      </c>
      <c r="AK48">
        <v>51.171028999999997</v>
      </c>
      <c r="AL48">
        <v>25.844042000000002</v>
      </c>
      <c r="AM48">
        <v>15.282514000000001</v>
      </c>
      <c r="AN48">
        <v>0.647455</v>
      </c>
      <c r="AO48">
        <v>0</v>
      </c>
      <c r="AP48">
        <v>0</v>
      </c>
      <c r="AQ48">
        <v>0</v>
      </c>
      <c r="AR48">
        <v>33.094608000000001</v>
      </c>
      <c r="AS48">
        <v>29.918593000000001</v>
      </c>
      <c r="AT48">
        <v>19.339956000000001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2326.4375359999999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415.14180299999998</v>
      </c>
      <c r="L49">
        <v>500.94951500000002</v>
      </c>
      <c r="M49">
        <v>88.963999999999999</v>
      </c>
      <c r="N49">
        <v>54.828899999999997</v>
      </c>
      <c r="O49">
        <v>119.584659</v>
      </c>
      <c r="P49">
        <v>118.941</v>
      </c>
      <c r="Q49">
        <v>9.804316</v>
      </c>
      <c r="R49">
        <v>32.846572000000002</v>
      </c>
      <c r="S49">
        <v>22.905328999999998</v>
      </c>
      <c r="T49">
        <v>0</v>
      </c>
      <c r="U49">
        <v>404.95058999999998</v>
      </c>
      <c r="V49">
        <v>20.045909999999999</v>
      </c>
      <c r="W49">
        <v>33.650933000000002</v>
      </c>
      <c r="X49">
        <v>142.64760899999999</v>
      </c>
      <c r="Y49">
        <v>0</v>
      </c>
      <c r="Z49">
        <v>12.611227</v>
      </c>
      <c r="AA49">
        <v>0</v>
      </c>
      <c r="AB49">
        <v>12.735429</v>
      </c>
      <c r="AC49">
        <v>9.3584709999999998</v>
      </c>
      <c r="AD49">
        <v>0</v>
      </c>
      <c r="AE49">
        <v>15.93505</v>
      </c>
      <c r="AF49">
        <v>8.5811580000000003</v>
      </c>
      <c r="AG49">
        <v>41.000413000000002</v>
      </c>
      <c r="AH49">
        <v>0</v>
      </c>
      <c r="AI49">
        <v>0</v>
      </c>
      <c r="AJ49">
        <v>0</v>
      </c>
      <c r="AK49">
        <v>51.171028999999997</v>
      </c>
      <c r="AL49">
        <v>25.844042000000002</v>
      </c>
      <c r="AM49">
        <v>15.282514000000001</v>
      </c>
      <c r="AN49">
        <v>0.647455</v>
      </c>
      <c r="AO49">
        <v>0</v>
      </c>
      <c r="AP49">
        <v>0</v>
      </c>
      <c r="AQ49">
        <v>0</v>
      </c>
      <c r="AR49">
        <v>33.094608000000001</v>
      </c>
      <c r="AS49">
        <v>29.918593000000001</v>
      </c>
      <c r="AT49">
        <v>19.339956000000001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2240.7810809999996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366.79180300000002</v>
      </c>
      <c r="L50">
        <v>457.43451499999998</v>
      </c>
      <c r="M50">
        <v>88.963999999999999</v>
      </c>
      <c r="N50">
        <v>54.828899999999997</v>
      </c>
      <c r="O50">
        <v>119.584659</v>
      </c>
      <c r="P50">
        <v>118.941</v>
      </c>
      <c r="Q50">
        <v>9.804316</v>
      </c>
      <c r="R50">
        <v>32.846572000000002</v>
      </c>
      <c r="S50">
        <v>22.905328999999998</v>
      </c>
      <c r="T50">
        <v>0</v>
      </c>
      <c r="U50">
        <v>404.95058999999998</v>
      </c>
      <c r="V50">
        <v>20.045909999999999</v>
      </c>
      <c r="W50">
        <v>33.650933000000002</v>
      </c>
      <c r="X50">
        <v>142.64760899999999</v>
      </c>
      <c r="Y50">
        <v>0</v>
      </c>
      <c r="Z50">
        <v>12.611227</v>
      </c>
      <c r="AA50">
        <v>0</v>
      </c>
      <c r="AB50">
        <v>12.735429</v>
      </c>
      <c r="AC50">
        <v>9.3584709999999998</v>
      </c>
      <c r="AD50">
        <v>0</v>
      </c>
      <c r="AE50">
        <v>15.93505</v>
      </c>
      <c r="AF50">
        <v>8.5811580000000003</v>
      </c>
      <c r="AG50">
        <v>41.000413000000002</v>
      </c>
      <c r="AH50">
        <v>0</v>
      </c>
      <c r="AI50">
        <v>0</v>
      </c>
      <c r="AJ50">
        <v>0</v>
      </c>
      <c r="AK50">
        <v>51.171028999999997</v>
      </c>
      <c r="AL50">
        <v>25.844042000000002</v>
      </c>
      <c r="AM50">
        <v>15.282514000000001</v>
      </c>
      <c r="AN50">
        <v>0.647455</v>
      </c>
      <c r="AO50">
        <v>0</v>
      </c>
      <c r="AP50">
        <v>0</v>
      </c>
      <c r="AQ50">
        <v>0</v>
      </c>
      <c r="AR50">
        <v>33.094608000000001</v>
      </c>
      <c r="AS50">
        <v>29.918593000000001</v>
      </c>
      <c r="AT50">
        <v>19.339956000000001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2148.9160809999994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366.79180300000002</v>
      </c>
      <c r="L51">
        <v>457.43451499999998</v>
      </c>
      <c r="M51">
        <v>88.963999999999999</v>
      </c>
      <c r="N51">
        <v>54.828899999999997</v>
      </c>
      <c r="O51">
        <v>119.584659</v>
      </c>
      <c r="P51">
        <v>133.446</v>
      </c>
      <c r="Q51">
        <v>9.804316</v>
      </c>
      <c r="R51">
        <v>34.058610000000002</v>
      </c>
      <c r="S51">
        <v>22.905328999999998</v>
      </c>
      <c r="T51">
        <v>0</v>
      </c>
      <c r="U51">
        <v>404.95058999999998</v>
      </c>
      <c r="V51">
        <v>17.855267999999999</v>
      </c>
      <c r="W51">
        <v>33.650933000000002</v>
      </c>
      <c r="X51">
        <v>142.64760899999999</v>
      </c>
      <c r="Y51">
        <v>0</v>
      </c>
      <c r="Z51">
        <v>12.611227</v>
      </c>
      <c r="AA51">
        <v>0</v>
      </c>
      <c r="AB51">
        <v>12.735429</v>
      </c>
      <c r="AC51">
        <v>9.3584709999999998</v>
      </c>
      <c r="AD51">
        <v>0</v>
      </c>
      <c r="AE51">
        <v>15.93505</v>
      </c>
      <c r="AF51">
        <v>8.5811580000000003</v>
      </c>
      <c r="AG51">
        <v>41.000413000000002</v>
      </c>
      <c r="AH51">
        <v>0</v>
      </c>
      <c r="AI51">
        <v>0</v>
      </c>
      <c r="AJ51">
        <v>0</v>
      </c>
      <c r="AK51">
        <v>51.171028999999997</v>
      </c>
      <c r="AL51">
        <v>25.844042000000002</v>
      </c>
      <c r="AM51">
        <v>15.282514000000001</v>
      </c>
      <c r="AN51">
        <v>0.647455</v>
      </c>
      <c r="AO51">
        <v>0</v>
      </c>
      <c r="AP51">
        <v>0</v>
      </c>
      <c r="AQ51">
        <v>0</v>
      </c>
      <c r="AR51">
        <v>33.094608000000001</v>
      </c>
      <c r="AS51">
        <v>28.617785000000001</v>
      </c>
      <c r="AT51">
        <v>19.339956000000001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2161.1416689999992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366.79180300000002</v>
      </c>
      <c r="L52">
        <v>457.43451499999998</v>
      </c>
      <c r="M52">
        <v>88.963999999999999</v>
      </c>
      <c r="N52">
        <v>54.828899999999997</v>
      </c>
      <c r="O52">
        <v>119.584659</v>
      </c>
      <c r="P52">
        <v>133.446</v>
      </c>
      <c r="Q52">
        <v>9.804316</v>
      </c>
      <c r="R52">
        <v>34.058610000000002</v>
      </c>
      <c r="S52">
        <v>22.905328999999998</v>
      </c>
      <c r="T52">
        <v>0</v>
      </c>
      <c r="U52">
        <v>404.95058999999998</v>
      </c>
      <c r="V52">
        <v>17.855267999999999</v>
      </c>
      <c r="W52">
        <v>33.650933000000002</v>
      </c>
      <c r="X52">
        <v>142.64760899999999</v>
      </c>
      <c r="Y52">
        <v>0</v>
      </c>
      <c r="Z52">
        <v>12.611227</v>
      </c>
      <c r="AA52">
        <v>0</v>
      </c>
      <c r="AB52">
        <v>0</v>
      </c>
      <c r="AC52">
        <v>9.3584709999999998</v>
      </c>
      <c r="AD52">
        <v>0</v>
      </c>
      <c r="AE52">
        <v>15.93505</v>
      </c>
      <c r="AF52">
        <v>8.5811580000000003</v>
      </c>
      <c r="AG52">
        <v>41.000413000000002</v>
      </c>
      <c r="AH52">
        <v>0</v>
      </c>
      <c r="AI52">
        <v>0</v>
      </c>
      <c r="AJ52">
        <v>0</v>
      </c>
      <c r="AK52">
        <v>51.171028999999997</v>
      </c>
      <c r="AL52">
        <v>25.844042000000002</v>
      </c>
      <c r="AM52">
        <v>15.282514000000001</v>
      </c>
      <c r="AN52">
        <v>0.647455</v>
      </c>
      <c r="AO52">
        <v>0</v>
      </c>
      <c r="AP52">
        <v>0</v>
      </c>
      <c r="AQ52">
        <v>0</v>
      </c>
      <c r="AR52">
        <v>33.094608000000001</v>
      </c>
      <c r="AS52">
        <v>28.617785000000001</v>
      </c>
      <c r="AT52">
        <v>19.339956000000001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2148.4062399999993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366.79180300000002</v>
      </c>
      <c r="L53">
        <v>457.43451499999998</v>
      </c>
      <c r="M53">
        <v>88.963999999999999</v>
      </c>
      <c r="N53">
        <v>54.828899999999997</v>
      </c>
      <c r="O53">
        <v>119.584659</v>
      </c>
      <c r="P53">
        <v>133.446</v>
      </c>
      <c r="Q53">
        <v>9.804316</v>
      </c>
      <c r="R53">
        <v>34.058610000000002</v>
      </c>
      <c r="S53">
        <v>22.905328999999998</v>
      </c>
      <c r="T53">
        <v>0</v>
      </c>
      <c r="U53">
        <v>404.95058999999998</v>
      </c>
      <c r="V53">
        <v>17.855267999999999</v>
      </c>
      <c r="W53">
        <v>33.650933000000002</v>
      </c>
      <c r="X53">
        <v>142.64760899999999</v>
      </c>
      <c r="Y53">
        <v>0</v>
      </c>
      <c r="Z53">
        <v>6.3056140000000003</v>
      </c>
      <c r="AA53">
        <v>0</v>
      </c>
      <c r="AB53">
        <v>12.735429</v>
      </c>
      <c r="AC53">
        <v>9.3584709999999998</v>
      </c>
      <c r="AD53">
        <v>0</v>
      </c>
      <c r="AE53">
        <v>15.93505</v>
      </c>
      <c r="AF53">
        <v>8.5811580000000003</v>
      </c>
      <c r="AG53">
        <v>41.000413000000002</v>
      </c>
      <c r="AH53">
        <v>0</v>
      </c>
      <c r="AI53">
        <v>0</v>
      </c>
      <c r="AJ53">
        <v>0</v>
      </c>
      <c r="AK53">
        <v>51.171028999999997</v>
      </c>
      <c r="AL53">
        <v>25.844042000000002</v>
      </c>
      <c r="AM53">
        <v>15.282514000000001</v>
      </c>
      <c r="AN53">
        <v>0.647455</v>
      </c>
      <c r="AO53">
        <v>0</v>
      </c>
      <c r="AP53">
        <v>0</v>
      </c>
      <c r="AQ53">
        <v>0</v>
      </c>
      <c r="AR53">
        <v>39.500016000000002</v>
      </c>
      <c r="AS53">
        <v>27.316976</v>
      </c>
      <c r="AT53">
        <v>19.339956000000001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2159.9406549999994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366.79180300000002</v>
      </c>
      <c r="L54">
        <v>427.92167499999999</v>
      </c>
      <c r="M54">
        <v>88.963999999999999</v>
      </c>
      <c r="N54">
        <v>54.828899999999997</v>
      </c>
      <c r="O54">
        <v>119.584659</v>
      </c>
      <c r="P54">
        <v>133.446</v>
      </c>
      <c r="Q54">
        <v>9.804316</v>
      </c>
      <c r="R54">
        <v>34.058610000000002</v>
      </c>
      <c r="S54">
        <v>22.905328999999998</v>
      </c>
      <c r="T54">
        <v>0</v>
      </c>
      <c r="U54">
        <v>404.95058999999998</v>
      </c>
      <c r="V54">
        <v>17.855267999999999</v>
      </c>
      <c r="W54">
        <v>33.650933000000002</v>
      </c>
      <c r="X54">
        <v>142.64760899999999</v>
      </c>
      <c r="Y54">
        <v>0</v>
      </c>
      <c r="Z54">
        <v>6.3056140000000003</v>
      </c>
      <c r="AA54">
        <v>0</v>
      </c>
      <c r="AB54">
        <v>12.735429</v>
      </c>
      <c r="AC54">
        <v>9.3584709999999998</v>
      </c>
      <c r="AD54">
        <v>0</v>
      </c>
      <c r="AE54">
        <v>15.93505</v>
      </c>
      <c r="AF54">
        <v>8.5811580000000003</v>
      </c>
      <c r="AG54">
        <v>41.000413000000002</v>
      </c>
      <c r="AH54">
        <v>0</v>
      </c>
      <c r="AI54">
        <v>0</v>
      </c>
      <c r="AJ54">
        <v>0</v>
      </c>
      <c r="AK54">
        <v>51.171028999999997</v>
      </c>
      <c r="AL54">
        <v>25.844042000000002</v>
      </c>
      <c r="AM54">
        <v>15.282514000000001</v>
      </c>
      <c r="AN54">
        <v>0.647455</v>
      </c>
      <c r="AO54">
        <v>0</v>
      </c>
      <c r="AP54">
        <v>0</v>
      </c>
      <c r="AQ54">
        <v>0</v>
      </c>
      <c r="AR54">
        <v>39.500016000000002</v>
      </c>
      <c r="AS54">
        <v>27.316976</v>
      </c>
      <c r="AT54">
        <v>19.339956000000001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2130.427815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362.74104</v>
      </c>
      <c r="L55">
        <v>348.26021500000002</v>
      </c>
      <c r="M55">
        <v>88.963999999999999</v>
      </c>
      <c r="N55">
        <v>54.828899999999997</v>
      </c>
      <c r="O55">
        <v>119.584659</v>
      </c>
      <c r="P55">
        <v>133.446</v>
      </c>
      <c r="Q55">
        <v>8.5015739999999997</v>
      </c>
      <c r="R55">
        <v>34.058610000000002</v>
      </c>
      <c r="S55">
        <v>18.944013999999999</v>
      </c>
      <c r="T55">
        <v>0</v>
      </c>
      <c r="U55">
        <v>404.95058999999998</v>
      </c>
      <c r="V55">
        <v>17.855267999999999</v>
      </c>
      <c r="W55">
        <v>33.650933000000002</v>
      </c>
      <c r="X55">
        <v>142.64760899999999</v>
      </c>
      <c r="Y55">
        <v>0</v>
      </c>
      <c r="Z55">
        <v>6.3056140000000003</v>
      </c>
      <c r="AA55">
        <v>0</v>
      </c>
      <c r="AB55">
        <v>12.735429</v>
      </c>
      <c r="AC55">
        <v>9.3584709999999998</v>
      </c>
      <c r="AD55">
        <v>0</v>
      </c>
      <c r="AE55">
        <v>15.93505</v>
      </c>
      <c r="AF55">
        <v>8.5811580000000003</v>
      </c>
      <c r="AG55">
        <v>41.000413000000002</v>
      </c>
      <c r="AH55">
        <v>0</v>
      </c>
      <c r="AI55">
        <v>0</v>
      </c>
      <c r="AJ55">
        <v>0</v>
      </c>
      <c r="AK55">
        <v>51.171028999999997</v>
      </c>
      <c r="AL55">
        <v>25.844042000000002</v>
      </c>
      <c r="AM55">
        <v>15.282514000000001</v>
      </c>
      <c r="AN55">
        <v>0.647455</v>
      </c>
      <c r="AO55">
        <v>0</v>
      </c>
      <c r="AP55">
        <v>0</v>
      </c>
      <c r="AQ55">
        <v>0</v>
      </c>
      <c r="AR55">
        <v>33.094608000000001</v>
      </c>
      <c r="AS55">
        <v>28.617785000000001</v>
      </c>
      <c r="AT55">
        <v>19.339956000000001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2036.3469360000001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362.74104</v>
      </c>
      <c r="L56">
        <v>348.26021500000002</v>
      </c>
      <c r="M56">
        <v>88.963999999999999</v>
      </c>
      <c r="N56">
        <v>54.828899999999997</v>
      </c>
      <c r="O56">
        <v>119.584659</v>
      </c>
      <c r="P56">
        <v>133.446</v>
      </c>
      <c r="Q56">
        <v>8.5015739999999997</v>
      </c>
      <c r="R56">
        <v>34.058610000000002</v>
      </c>
      <c r="S56">
        <v>18.944013999999999</v>
      </c>
      <c r="T56">
        <v>0</v>
      </c>
      <c r="U56">
        <v>404.95058999999998</v>
      </c>
      <c r="V56">
        <v>17.855267999999999</v>
      </c>
      <c r="W56">
        <v>33.650933000000002</v>
      </c>
      <c r="X56">
        <v>142.64760899999999</v>
      </c>
      <c r="Y56">
        <v>0</v>
      </c>
      <c r="Z56">
        <v>6.3056140000000003</v>
      </c>
      <c r="AA56">
        <v>0</v>
      </c>
      <c r="AB56">
        <v>12.735429</v>
      </c>
      <c r="AC56">
        <v>9.3584709999999998</v>
      </c>
      <c r="AD56">
        <v>0</v>
      </c>
      <c r="AE56">
        <v>15.93505</v>
      </c>
      <c r="AF56">
        <v>8.5811580000000003</v>
      </c>
      <c r="AG56">
        <v>41.000413000000002</v>
      </c>
      <c r="AH56">
        <v>0</v>
      </c>
      <c r="AI56">
        <v>0</v>
      </c>
      <c r="AJ56">
        <v>0</v>
      </c>
      <c r="AK56">
        <v>51.171028999999997</v>
      </c>
      <c r="AL56">
        <v>25.844042000000002</v>
      </c>
      <c r="AM56">
        <v>15.282514000000001</v>
      </c>
      <c r="AN56">
        <v>0.647455</v>
      </c>
      <c r="AO56">
        <v>0</v>
      </c>
      <c r="AP56">
        <v>0</v>
      </c>
      <c r="AQ56">
        <v>0</v>
      </c>
      <c r="AR56">
        <v>33.094608000000001</v>
      </c>
      <c r="AS56">
        <v>28.617785000000001</v>
      </c>
      <c r="AT56">
        <v>19.339956000000001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2036.3469360000001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362.74104</v>
      </c>
      <c r="L57">
        <v>347.38508000000002</v>
      </c>
      <c r="M57">
        <v>88.963999999999999</v>
      </c>
      <c r="N57">
        <v>54.828899999999997</v>
      </c>
      <c r="O57">
        <v>119.584659</v>
      </c>
      <c r="P57">
        <v>134.67538300000001</v>
      </c>
      <c r="Q57">
        <v>9.804316</v>
      </c>
      <c r="R57">
        <v>34.058610000000002</v>
      </c>
      <c r="S57">
        <v>22.905328999999998</v>
      </c>
      <c r="T57">
        <v>0</v>
      </c>
      <c r="U57">
        <v>404.95058999999998</v>
      </c>
      <c r="V57">
        <v>17.855267999999999</v>
      </c>
      <c r="W57">
        <v>33.650933000000002</v>
      </c>
      <c r="X57">
        <v>142.64760899999999</v>
      </c>
      <c r="Y57">
        <v>0</v>
      </c>
      <c r="Z57">
        <v>6.3056140000000003</v>
      </c>
      <c r="AA57">
        <v>0</v>
      </c>
      <c r="AB57">
        <v>12.735429</v>
      </c>
      <c r="AC57">
        <v>0</v>
      </c>
      <c r="AD57">
        <v>0</v>
      </c>
      <c r="AE57">
        <v>15.93505</v>
      </c>
      <c r="AF57">
        <v>8.5811580000000003</v>
      </c>
      <c r="AG57">
        <v>41.000413000000002</v>
      </c>
      <c r="AH57">
        <v>0</v>
      </c>
      <c r="AI57">
        <v>0</v>
      </c>
      <c r="AJ57">
        <v>0</v>
      </c>
      <c r="AK57">
        <v>51.171028999999997</v>
      </c>
      <c r="AL57">
        <v>25.844042000000002</v>
      </c>
      <c r="AM57">
        <v>15.282514000000001</v>
      </c>
      <c r="AN57">
        <v>0.647455</v>
      </c>
      <c r="AO57">
        <v>0</v>
      </c>
      <c r="AP57">
        <v>0</v>
      </c>
      <c r="AQ57">
        <v>0</v>
      </c>
      <c r="AR57">
        <v>33.094608000000001</v>
      </c>
      <c r="AS57">
        <v>28.617785000000001</v>
      </c>
      <c r="AT57">
        <v>19.339956000000001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2032.6067700000001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362.74104</v>
      </c>
      <c r="L58">
        <v>396.61988500000001</v>
      </c>
      <c r="M58">
        <v>88.963999999999999</v>
      </c>
      <c r="N58">
        <v>54.828899999999997</v>
      </c>
      <c r="O58">
        <v>119.584659</v>
      </c>
      <c r="P58">
        <v>134.71518800000001</v>
      </c>
      <c r="Q58">
        <v>9.804316</v>
      </c>
      <c r="R58">
        <v>34.058610000000002</v>
      </c>
      <c r="S58">
        <v>22.905328999999998</v>
      </c>
      <c r="T58">
        <v>0</v>
      </c>
      <c r="U58">
        <v>404.95058999999998</v>
      </c>
      <c r="V58">
        <v>17.855267999999999</v>
      </c>
      <c r="W58">
        <v>33.650933000000002</v>
      </c>
      <c r="X58">
        <v>142.64760899999999</v>
      </c>
      <c r="Y58">
        <v>0</v>
      </c>
      <c r="Z58">
        <v>6.3056140000000003</v>
      </c>
      <c r="AA58">
        <v>0</v>
      </c>
      <c r="AB58">
        <v>0</v>
      </c>
      <c r="AC58">
        <v>0</v>
      </c>
      <c r="AD58">
        <v>0</v>
      </c>
      <c r="AE58">
        <v>15.93505</v>
      </c>
      <c r="AF58">
        <v>8.5811580000000003</v>
      </c>
      <c r="AG58">
        <v>41.000413000000002</v>
      </c>
      <c r="AH58">
        <v>0</v>
      </c>
      <c r="AI58">
        <v>0</v>
      </c>
      <c r="AJ58">
        <v>0</v>
      </c>
      <c r="AK58">
        <v>51.171028999999997</v>
      </c>
      <c r="AL58">
        <v>25.844042000000002</v>
      </c>
      <c r="AM58">
        <v>15.282514000000001</v>
      </c>
      <c r="AN58">
        <v>0.647455</v>
      </c>
      <c r="AO58">
        <v>0</v>
      </c>
      <c r="AP58">
        <v>0</v>
      </c>
      <c r="AQ58">
        <v>0</v>
      </c>
      <c r="AR58">
        <v>33.094608000000001</v>
      </c>
      <c r="AS58">
        <v>28.617785000000001</v>
      </c>
      <c r="AT58">
        <v>19.339956000000001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2069.145951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362.74104</v>
      </c>
      <c r="L59">
        <v>458.50788499999999</v>
      </c>
      <c r="M59">
        <v>88.963999999999999</v>
      </c>
      <c r="N59">
        <v>54.828899999999997</v>
      </c>
      <c r="O59">
        <v>119.584659</v>
      </c>
      <c r="P59">
        <v>134.71518800000001</v>
      </c>
      <c r="Q59">
        <v>9.804316</v>
      </c>
      <c r="R59">
        <v>34.058610000000002</v>
      </c>
      <c r="S59">
        <v>22.905328999999998</v>
      </c>
      <c r="T59">
        <v>0</v>
      </c>
      <c r="U59">
        <v>404.95058999999998</v>
      </c>
      <c r="V59">
        <v>17.855267999999999</v>
      </c>
      <c r="W59">
        <v>33.650933000000002</v>
      </c>
      <c r="X59">
        <v>142.64760899999999</v>
      </c>
      <c r="Y59">
        <v>0</v>
      </c>
      <c r="Z59">
        <v>6.3056140000000003</v>
      </c>
      <c r="AA59">
        <v>0</v>
      </c>
      <c r="AB59">
        <v>0</v>
      </c>
      <c r="AC59">
        <v>0</v>
      </c>
      <c r="AD59">
        <v>0</v>
      </c>
      <c r="AE59">
        <v>15.93505</v>
      </c>
      <c r="AF59">
        <v>8.5811580000000003</v>
      </c>
      <c r="AG59">
        <v>41.000413000000002</v>
      </c>
      <c r="AH59">
        <v>0</v>
      </c>
      <c r="AI59">
        <v>0</v>
      </c>
      <c r="AJ59">
        <v>0</v>
      </c>
      <c r="AK59">
        <v>51.171028999999997</v>
      </c>
      <c r="AL59">
        <v>25.844042000000002</v>
      </c>
      <c r="AM59">
        <v>15.282514000000001</v>
      </c>
      <c r="AN59">
        <v>0.647455</v>
      </c>
      <c r="AO59">
        <v>0</v>
      </c>
      <c r="AP59">
        <v>0</v>
      </c>
      <c r="AQ59">
        <v>11.453148000000001</v>
      </c>
      <c r="AR59">
        <v>33.094608000000001</v>
      </c>
      <c r="AS59">
        <v>28.617785000000001</v>
      </c>
      <c r="AT59">
        <v>19.339956000000001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2142.4870989999995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362.74104</v>
      </c>
      <c r="L60">
        <v>471.07888500000001</v>
      </c>
      <c r="M60">
        <v>88.963999999999999</v>
      </c>
      <c r="N60">
        <v>54.828899999999997</v>
      </c>
      <c r="O60">
        <v>119.584659</v>
      </c>
      <c r="P60">
        <v>134.71518800000001</v>
      </c>
      <c r="Q60">
        <v>9.804316</v>
      </c>
      <c r="R60">
        <v>34.058610000000002</v>
      </c>
      <c r="S60">
        <v>22.905328999999998</v>
      </c>
      <c r="T60">
        <v>0</v>
      </c>
      <c r="U60">
        <v>404.95058999999998</v>
      </c>
      <c r="V60">
        <v>17.855267999999999</v>
      </c>
      <c r="W60">
        <v>33.650933000000002</v>
      </c>
      <c r="X60">
        <v>142.64760899999999</v>
      </c>
      <c r="Y60">
        <v>0</v>
      </c>
      <c r="Z60">
        <v>12.611227</v>
      </c>
      <c r="AA60">
        <v>0</v>
      </c>
      <c r="AB60">
        <v>0</v>
      </c>
      <c r="AC60">
        <v>0</v>
      </c>
      <c r="AD60">
        <v>0</v>
      </c>
      <c r="AE60">
        <v>15.93505</v>
      </c>
      <c r="AF60">
        <v>8.5811580000000003</v>
      </c>
      <c r="AG60">
        <v>41.000413000000002</v>
      </c>
      <c r="AH60">
        <v>0</v>
      </c>
      <c r="AI60">
        <v>0</v>
      </c>
      <c r="AJ60">
        <v>0</v>
      </c>
      <c r="AK60">
        <v>51.171028999999997</v>
      </c>
      <c r="AL60">
        <v>25.844042000000002</v>
      </c>
      <c r="AM60">
        <v>15.282514000000001</v>
      </c>
      <c r="AN60">
        <v>0.647455</v>
      </c>
      <c r="AO60">
        <v>0</v>
      </c>
      <c r="AP60">
        <v>0.86710900000000002</v>
      </c>
      <c r="AQ60">
        <v>11.453148000000001</v>
      </c>
      <c r="AR60">
        <v>34.162176000000002</v>
      </c>
      <c r="AS60">
        <v>28.617785000000001</v>
      </c>
      <c r="AT60">
        <v>19.339956000000001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2163.2983889999991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362.74104</v>
      </c>
      <c r="L61">
        <v>489.44221499999998</v>
      </c>
      <c r="M61">
        <v>88.963999999999999</v>
      </c>
      <c r="N61">
        <v>54.828899999999997</v>
      </c>
      <c r="O61">
        <v>119.584659</v>
      </c>
      <c r="P61">
        <v>134.71518800000001</v>
      </c>
      <c r="Q61">
        <v>9.804316</v>
      </c>
      <c r="R61">
        <v>34.058610000000002</v>
      </c>
      <c r="S61">
        <v>22.905328999999998</v>
      </c>
      <c r="T61">
        <v>0</v>
      </c>
      <c r="U61">
        <v>404.95058999999998</v>
      </c>
      <c r="V61">
        <v>17.855267999999999</v>
      </c>
      <c r="W61">
        <v>33.650933000000002</v>
      </c>
      <c r="X61">
        <v>142.64760899999999</v>
      </c>
      <c r="Y61">
        <v>0</v>
      </c>
      <c r="Z61">
        <v>12.611227</v>
      </c>
      <c r="AA61">
        <v>0</v>
      </c>
      <c r="AB61">
        <v>0</v>
      </c>
      <c r="AC61">
        <v>0</v>
      </c>
      <c r="AD61">
        <v>0</v>
      </c>
      <c r="AE61">
        <v>15.93505</v>
      </c>
      <c r="AF61">
        <v>8.5811580000000003</v>
      </c>
      <c r="AG61">
        <v>41.000413000000002</v>
      </c>
      <c r="AH61">
        <v>0</v>
      </c>
      <c r="AI61">
        <v>0</v>
      </c>
      <c r="AJ61">
        <v>0</v>
      </c>
      <c r="AK61">
        <v>51.171028999999997</v>
      </c>
      <c r="AL61">
        <v>25.844042000000002</v>
      </c>
      <c r="AM61">
        <v>15.282514000000001</v>
      </c>
      <c r="AN61">
        <v>0.647455</v>
      </c>
      <c r="AO61">
        <v>0</v>
      </c>
      <c r="AP61">
        <v>1.2387269999999999</v>
      </c>
      <c r="AQ61">
        <v>22.906296000000001</v>
      </c>
      <c r="AR61">
        <v>34.162176000000002</v>
      </c>
      <c r="AS61">
        <v>28.617785000000001</v>
      </c>
      <c r="AT61">
        <v>19.339956000000001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2193.4864849999994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362.74104</v>
      </c>
      <c r="L62">
        <v>500.05987499999998</v>
      </c>
      <c r="M62">
        <v>88.963999999999999</v>
      </c>
      <c r="N62">
        <v>54.828899999999997</v>
      </c>
      <c r="O62">
        <v>119.584659</v>
      </c>
      <c r="P62">
        <v>134.71518800000001</v>
      </c>
      <c r="Q62">
        <v>9.804316</v>
      </c>
      <c r="R62">
        <v>34.058610000000002</v>
      </c>
      <c r="S62">
        <v>22.905328999999998</v>
      </c>
      <c r="T62">
        <v>0</v>
      </c>
      <c r="U62">
        <v>404.95058999999998</v>
      </c>
      <c r="V62">
        <v>17.855267999999999</v>
      </c>
      <c r="W62">
        <v>33.650933000000002</v>
      </c>
      <c r="X62">
        <v>142.64760899999999</v>
      </c>
      <c r="Y62">
        <v>0</v>
      </c>
      <c r="Z62">
        <v>12.611227</v>
      </c>
      <c r="AA62">
        <v>0</v>
      </c>
      <c r="AB62">
        <v>0</v>
      </c>
      <c r="AC62">
        <v>0</v>
      </c>
      <c r="AD62">
        <v>0</v>
      </c>
      <c r="AE62">
        <v>31.870100000000001</v>
      </c>
      <c r="AF62">
        <v>8.5811580000000003</v>
      </c>
      <c r="AG62">
        <v>41.000413000000002</v>
      </c>
      <c r="AH62">
        <v>0</v>
      </c>
      <c r="AI62">
        <v>0</v>
      </c>
      <c r="AJ62">
        <v>0</v>
      </c>
      <c r="AK62">
        <v>51.171028999999997</v>
      </c>
      <c r="AL62">
        <v>25.844042000000002</v>
      </c>
      <c r="AM62">
        <v>15.282514000000001</v>
      </c>
      <c r="AN62">
        <v>0.647455</v>
      </c>
      <c r="AO62">
        <v>0</v>
      </c>
      <c r="AP62">
        <v>1.2387269999999999</v>
      </c>
      <c r="AQ62">
        <v>22.906296000000001</v>
      </c>
      <c r="AR62">
        <v>34.162176000000002</v>
      </c>
      <c r="AS62">
        <v>28.617785000000001</v>
      </c>
      <c r="AT62">
        <v>19.339956000000001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2220.0391949999994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366.84015299999999</v>
      </c>
      <c r="L63">
        <v>495.224875</v>
      </c>
      <c r="M63">
        <v>88.963999999999999</v>
      </c>
      <c r="N63">
        <v>54.828899999999997</v>
      </c>
      <c r="O63">
        <v>119.584659</v>
      </c>
      <c r="P63">
        <v>134.71277000000001</v>
      </c>
      <c r="Q63">
        <v>9.804316</v>
      </c>
      <c r="R63">
        <v>34.058610000000002</v>
      </c>
      <c r="S63">
        <v>22.905328999999998</v>
      </c>
      <c r="T63">
        <v>0</v>
      </c>
      <c r="U63">
        <v>404.95058999999998</v>
      </c>
      <c r="V63">
        <v>17.855267999999999</v>
      </c>
      <c r="W63">
        <v>33.650933000000002</v>
      </c>
      <c r="X63">
        <v>142.64760899999999</v>
      </c>
      <c r="Y63">
        <v>0</v>
      </c>
      <c r="Z63">
        <v>12.611227</v>
      </c>
      <c r="AA63">
        <v>0</v>
      </c>
      <c r="AB63">
        <v>0</v>
      </c>
      <c r="AC63">
        <v>0</v>
      </c>
      <c r="AD63">
        <v>0</v>
      </c>
      <c r="AE63">
        <v>31.870100000000001</v>
      </c>
      <c r="AF63">
        <v>8.5811580000000003</v>
      </c>
      <c r="AG63">
        <v>41.000413000000002</v>
      </c>
      <c r="AH63">
        <v>0</v>
      </c>
      <c r="AI63">
        <v>0</v>
      </c>
      <c r="AJ63">
        <v>0</v>
      </c>
      <c r="AK63">
        <v>51.171028999999997</v>
      </c>
      <c r="AL63">
        <v>25.844042000000002</v>
      </c>
      <c r="AM63">
        <v>15.282514000000001</v>
      </c>
      <c r="AN63">
        <v>0.647455</v>
      </c>
      <c r="AO63">
        <v>0</v>
      </c>
      <c r="AP63">
        <v>1.2387269999999999</v>
      </c>
      <c r="AQ63">
        <v>22.906296000000001</v>
      </c>
      <c r="AR63">
        <v>34.162176000000002</v>
      </c>
      <c r="AS63">
        <v>27.316976</v>
      </c>
      <c r="AT63">
        <v>19.339956000000001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2218.0000809999997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366.84015299999999</v>
      </c>
      <c r="L64">
        <v>507.00293499999998</v>
      </c>
      <c r="M64">
        <v>88.963999999999999</v>
      </c>
      <c r="N64">
        <v>54.828899999999997</v>
      </c>
      <c r="O64">
        <v>119.584659</v>
      </c>
      <c r="P64">
        <v>134.71277000000001</v>
      </c>
      <c r="Q64">
        <v>9.804316</v>
      </c>
      <c r="R64">
        <v>34.058610000000002</v>
      </c>
      <c r="S64">
        <v>22.905328999999998</v>
      </c>
      <c r="T64">
        <v>0</v>
      </c>
      <c r="U64">
        <v>404.95058999999998</v>
      </c>
      <c r="V64">
        <v>17.855267999999999</v>
      </c>
      <c r="W64">
        <v>33.650933000000002</v>
      </c>
      <c r="X64">
        <v>142.64760899999999</v>
      </c>
      <c r="Y64">
        <v>0</v>
      </c>
      <c r="Z64">
        <v>12.611227</v>
      </c>
      <c r="AA64">
        <v>0</v>
      </c>
      <c r="AB64">
        <v>0</v>
      </c>
      <c r="AC64">
        <v>0</v>
      </c>
      <c r="AD64">
        <v>0</v>
      </c>
      <c r="AE64">
        <v>31.870100000000001</v>
      </c>
      <c r="AF64">
        <v>8.5811580000000003</v>
      </c>
      <c r="AG64">
        <v>41.000413000000002</v>
      </c>
      <c r="AH64">
        <v>0</v>
      </c>
      <c r="AI64">
        <v>0</v>
      </c>
      <c r="AJ64">
        <v>0</v>
      </c>
      <c r="AK64">
        <v>51.171028999999997</v>
      </c>
      <c r="AL64">
        <v>25.844042000000002</v>
      </c>
      <c r="AM64">
        <v>15.282514000000001</v>
      </c>
      <c r="AN64">
        <v>0.647455</v>
      </c>
      <c r="AO64">
        <v>0</v>
      </c>
      <c r="AP64">
        <v>1.2387269999999999</v>
      </c>
      <c r="AQ64">
        <v>22.906296000000001</v>
      </c>
      <c r="AR64">
        <v>34.162176000000002</v>
      </c>
      <c r="AS64">
        <v>27.316976</v>
      </c>
      <c r="AT64">
        <v>19.339956000000001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2229.7781409999998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404.50480299999998</v>
      </c>
      <c r="L65">
        <v>521.39189499999998</v>
      </c>
      <c r="M65">
        <v>88.963999999999999</v>
      </c>
      <c r="N65">
        <v>54.828899999999997</v>
      </c>
      <c r="O65">
        <v>119.584659</v>
      </c>
      <c r="P65">
        <v>134.71277000000001</v>
      </c>
      <c r="Q65">
        <v>9.804316</v>
      </c>
      <c r="R65">
        <v>34.058610000000002</v>
      </c>
      <c r="S65">
        <v>22.905328999999998</v>
      </c>
      <c r="T65">
        <v>0</v>
      </c>
      <c r="U65">
        <v>404.95058999999998</v>
      </c>
      <c r="V65">
        <v>17.855267999999999</v>
      </c>
      <c r="W65">
        <v>33.650933000000002</v>
      </c>
      <c r="X65">
        <v>142.64760899999999</v>
      </c>
      <c r="Y65">
        <v>0</v>
      </c>
      <c r="Z65">
        <v>12.611227</v>
      </c>
      <c r="AA65">
        <v>11.871472000000001</v>
      </c>
      <c r="AB65">
        <v>0</v>
      </c>
      <c r="AC65">
        <v>0</v>
      </c>
      <c r="AD65">
        <v>0</v>
      </c>
      <c r="AE65">
        <v>31.870100000000001</v>
      </c>
      <c r="AF65">
        <v>8.5811580000000003</v>
      </c>
      <c r="AG65">
        <v>41.000413000000002</v>
      </c>
      <c r="AH65">
        <v>0</v>
      </c>
      <c r="AI65">
        <v>0</v>
      </c>
      <c r="AJ65">
        <v>0</v>
      </c>
      <c r="AK65">
        <v>51.171028999999997</v>
      </c>
      <c r="AL65">
        <v>33.709620000000001</v>
      </c>
      <c r="AM65">
        <v>15.282514000000001</v>
      </c>
      <c r="AN65">
        <v>0.647455</v>
      </c>
      <c r="AO65">
        <v>0</v>
      </c>
      <c r="AP65">
        <v>1.2387269999999999</v>
      </c>
      <c r="AQ65">
        <v>22.906296000000001</v>
      </c>
      <c r="AR65">
        <v>34.162176000000002</v>
      </c>
      <c r="AS65">
        <v>27.316976</v>
      </c>
      <c r="AT65">
        <v>19.339956000000001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2301.5688009999999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440.28380299999998</v>
      </c>
      <c r="L66">
        <v>535.07494499999996</v>
      </c>
      <c r="M66">
        <v>88.963999999999999</v>
      </c>
      <c r="N66">
        <v>54.828899999999997</v>
      </c>
      <c r="O66">
        <v>119.584659</v>
      </c>
      <c r="P66">
        <v>134.71277000000001</v>
      </c>
      <c r="Q66">
        <v>9.804316</v>
      </c>
      <c r="R66">
        <v>34.058610000000002</v>
      </c>
      <c r="S66">
        <v>22.905328999999998</v>
      </c>
      <c r="T66">
        <v>0</v>
      </c>
      <c r="U66">
        <v>404.95058999999998</v>
      </c>
      <c r="V66">
        <v>17.855267999999999</v>
      </c>
      <c r="W66">
        <v>33.650933000000002</v>
      </c>
      <c r="X66">
        <v>142.64760899999999</v>
      </c>
      <c r="Y66">
        <v>0</v>
      </c>
      <c r="Z66">
        <v>12.611227</v>
      </c>
      <c r="AA66">
        <v>11.871472000000001</v>
      </c>
      <c r="AB66">
        <v>0</v>
      </c>
      <c r="AC66">
        <v>0</v>
      </c>
      <c r="AD66">
        <v>0</v>
      </c>
      <c r="AE66">
        <v>31.870100000000001</v>
      </c>
      <c r="AF66">
        <v>8.5811580000000003</v>
      </c>
      <c r="AG66">
        <v>41.000413000000002</v>
      </c>
      <c r="AH66">
        <v>0</v>
      </c>
      <c r="AI66">
        <v>0</v>
      </c>
      <c r="AJ66">
        <v>0</v>
      </c>
      <c r="AK66">
        <v>51.171028999999997</v>
      </c>
      <c r="AL66">
        <v>33.709620000000001</v>
      </c>
      <c r="AM66">
        <v>15.282514000000001</v>
      </c>
      <c r="AN66">
        <v>0.647455</v>
      </c>
      <c r="AO66">
        <v>0</v>
      </c>
      <c r="AP66">
        <v>1.2387269999999999</v>
      </c>
      <c r="AQ66">
        <v>22.906296000000001</v>
      </c>
      <c r="AR66">
        <v>34.162176000000002</v>
      </c>
      <c r="AS66">
        <v>27.316976</v>
      </c>
      <c r="AT66">
        <v>19.339956000000001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2351.0308509999995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443.18480299999999</v>
      </c>
      <c r="L67">
        <v>556.43597499999998</v>
      </c>
      <c r="M67">
        <v>88.963999999999999</v>
      </c>
      <c r="N67">
        <v>54.828899999999997</v>
      </c>
      <c r="O67">
        <v>119.584659</v>
      </c>
      <c r="P67">
        <v>134.71277000000001</v>
      </c>
      <c r="Q67">
        <v>9.804316</v>
      </c>
      <c r="R67">
        <v>34.058610000000002</v>
      </c>
      <c r="S67">
        <v>22.905328999999998</v>
      </c>
      <c r="T67">
        <v>0</v>
      </c>
      <c r="U67">
        <v>404.95058999999998</v>
      </c>
      <c r="V67">
        <v>17.855267999999999</v>
      </c>
      <c r="W67">
        <v>33.650933000000002</v>
      </c>
      <c r="X67">
        <v>142.64760899999999</v>
      </c>
      <c r="Y67">
        <v>0</v>
      </c>
      <c r="Z67">
        <v>12.611227</v>
      </c>
      <c r="AA67">
        <v>27.171461999999998</v>
      </c>
      <c r="AB67">
        <v>0</v>
      </c>
      <c r="AC67">
        <v>0</v>
      </c>
      <c r="AD67">
        <v>0</v>
      </c>
      <c r="AE67">
        <v>31.870100000000001</v>
      </c>
      <c r="AF67">
        <v>8.5811580000000003</v>
      </c>
      <c r="AG67">
        <v>41.000413000000002</v>
      </c>
      <c r="AH67">
        <v>18.314979999999998</v>
      </c>
      <c r="AI67">
        <v>0</v>
      </c>
      <c r="AJ67">
        <v>0</v>
      </c>
      <c r="AK67">
        <v>51.171028999999997</v>
      </c>
      <c r="AL67">
        <v>33.709620000000001</v>
      </c>
      <c r="AM67">
        <v>15.282514000000001</v>
      </c>
      <c r="AN67">
        <v>0.647455</v>
      </c>
      <c r="AO67">
        <v>0</v>
      </c>
      <c r="AP67">
        <v>1.2387269999999999</v>
      </c>
      <c r="AQ67">
        <v>34.359444000000003</v>
      </c>
      <c r="AR67">
        <v>34.162176000000002</v>
      </c>
      <c r="AS67">
        <v>27.316976</v>
      </c>
      <c r="AT67">
        <v>19.339956000000001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2420.3609989999995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486.69980299999997</v>
      </c>
      <c r="L68">
        <v>591.47048199999995</v>
      </c>
      <c r="M68">
        <v>88.963999999999999</v>
      </c>
      <c r="N68">
        <v>54.828899999999997</v>
      </c>
      <c r="O68">
        <v>119.584659</v>
      </c>
      <c r="P68">
        <v>134.71277000000001</v>
      </c>
      <c r="Q68">
        <v>10.54997</v>
      </c>
      <c r="R68">
        <v>37.872554999999998</v>
      </c>
      <c r="S68">
        <v>25.519227000000001</v>
      </c>
      <c r="T68">
        <v>0</v>
      </c>
      <c r="U68">
        <v>404.95058999999998</v>
      </c>
      <c r="V68">
        <v>20.045909999999999</v>
      </c>
      <c r="W68">
        <v>33.650933000000002</v>
      </c>
      <c r="X68">
        <v>142.64760899999999</v>
      </c>
      <c r="Y68">
        <v>0</v>
      </c>
      <c r="Z68">
        <v>12.611227</v>
      </c>
      <c r="AA68">
        <v>27.171461999999998</v>
      </c>
      <c r="AB68">
        <v>0</v>
      </c>
      <c r="AC68">
        <v>0</v>
      </c>
      <c r="AD68">
        <v>0</v>
      </c>
      <c r="AE68">
        <v>31.870100000000001</v>
      </c>
      <c r="AF68">
        <v>8.5811580000000003</v>
      </c>
      <c r="AG68">
        <v>41.000413000000002</v>
      </c>
      <c r="AH68">
        <v>18.314979999999998</v>
      </c>
      <c r="AI68">
        <v>0</v>
      </c>
      <c r="AJ68">
        <v>0</v>
      </c>
      <c r="AK68">
        <v>51.171028999999997</v>
      </c>
      <c r="AL68">
        <v>33.709620000000001</v>
      </c>
      <c r="AM68">
        <v>15.282514000000001</v>
      </c>
      <c r="AN68">
        <v>0.647455</v>
      </c>
      <c r="AO68">
        <v>0</v>
      </c>
      <c r="AP68">
        <v>1.2387269999999999</v>
      </c>
      <c r="AQ68">
        <v>34.359444000000003</v>
      </c>
      <c r="AR68">
        <v>34.162176000000002</v>
      </c>
      <c r="AS68">
        <v>27.316976</v>
      </c>
      <c r="AT68">
        <v>19.339956000000001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2508.2746449999995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534.08280300000001</v>
      </c>
      <c r="L69">
        <v>631.59614699999997</v>
      </c>
      <c r="M69">
        <v>88.963999999999999</v>
      </c>
      <c r="N69">
        <v>54.828899999999997</v>
      </c>
      <c r="O69">
        <v>119.584659</v>
      </c>
      <c r="P69">
        <v>134.71277000000001</v>
      </c>
      <c r="Q69">
        <v>10.54997</v>
      </c>
      <c r="R69">
        <v>37.872554999999998</v>
      </c>
      <c r="S69">
        <v>25.519227000000001</v>
      </c>
      <c r="T69">
        <v>0</v>
      </c>
      <c r="U69">
        <v>404.95058999999998</v>
      </c>
      <c r="V69">
        <v>20.045909999999999</v>
      </c>
      <c r="W69">
        <v>33.650933000000002</v>
      </c>
      <c r="X69">
        <v>142.64760899999999</v>
      </c>
      <c r="Y69">
        <v>0</v>
      </c>
      <c r="Z69">
        <v>12.611227</v>
      </c>
      <c r="AA69">
        <v>27.171461999999998</v>
      </c>
      <c r="AB69">
        <v>0</v>
      </c>
      <c r="AC69">
        <v>9.3584709999999998</v>
      </c>
      <c r="AD69">
        <v>0</v>
      </c>
      <c r="AE69">
        <v>31.870100000000001</v>
      </c>
      <c r="AF69">
        <v>8.5811580000000003</v>
      </c>
      <c r="AG69">
        <v>41.000413000000002</v>
      </c>
      <c r="AH69">
        <v>36.629959999999997</v>
      </c>
      <c r="AI69">
        <v>0</v>
      </c>
      <c r="AJ69">
        <v>0</v>
      </c>
      <c r="AK69">
        <v>51.171028999999997</v>
      </c>
      <c r="AL69">
        <v>33.709620000000001</v>
      </c>
      <c r="AM69">
        <v>15.282514000000001</v>
      </c>
      <c r="AN69">
        <v>0.647455</v>
      </c>
      <c r="AO69">
        <v>0</v>
      </c>
      <c r="AP69">
        <v>1.2387269999999999</v>
      </c>
      <c r="AQ69">
        <v>34.359444000000003</v>
      </c>
      <c r="AR69">
        <v>34.162176000000002</v>
      </c>
      <c r="AS69">
        <v>29.268189</v>
      </c>
      <c r="AT69">
        <v>19.339956000000001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2625.4079739999997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607.47762</v>
      </c>
      <c r="L70">
        <v>631.59614699999997</v>
      </c>
      <c r="M70">
        <v>88.963999999999999</v>
      </c>
      <c r="N70">
        <v>54.828899999999997</v>
      </c>
      <c r="O70">
        <v>119.584659</v>
      </c>
      <c r="P70">
        <v>134.71277000000001</v>
      </c>
      <c r="Q70">
        <v>10.54997</v>
      </c>
      <c r="R70">
        <v>37.872554999999998</v>
      </c>
      <c r="S70">
        <v>25.519227000000001</v>
      </c>
      <c r="T70">
        <v>0</v>
      </c>
      <c r="U70">
        <v>404.95058999999998</v>
      </c>
      <c r="V70">
        <v>20.045909999999999</v>
      </c>
      <c r="W70">
        <v>33.650933000000002</v>
      </c>
      <c r="X70">
        <v>142.64760899999999</v>
      </c>
      <c r="Y70">
        <v>0</v>
      </c>
      <c r="Z70">
        <v>12.611227</v>
      </c>
      <c r="AA70">
        <v>27.171461999999998</v>
      </c>
      <c r="AB70">
        <v>3.2225280000000001</v>
      </c>
      <c r="AC70">
        <v>9.3584709999999998</v>
      </c>
      <c r="AD70">
        <v>0</v>
      </c>
      <c r="AE70">
        <v>31.870100000000001</v>
      </c>
      <c r="AF70">
        <v>8.5811580000000003</v>
      </c>
      <c r="AG70">
        <v>41.000413000000002</v>
      </c>
      <c r="AH70">
        <v>36.629959999999997</v>
      </c>
      <c r="AI70">
        <v>0</v>
      </c>
      <c r="AJ70">
        <v>0</v>
      </c>
      <c r="AK70">
        <v>51.171028999999997</v>
      </c>
      <c r="AL70">
        <v>33.709620000000001</v>
      </c>
      <c r="AM70">
        <v>15.282514000000001</v>
      </c>
      <c r="AN70">
        <v>0.647455</v>
      </c>
      <c r="AO70">
        <v>0</v>
      </c>
      <c r="AP70">
        <v>1.2387269999999999</v>
      </c>
      <c r="AQ70">
        <v>34.359444000000003</v>
      </c>
      <c r="AR70">
        <v>34.162176000000002</v>
      </c>
      <c r="AS70">
        <v>29.268189</v>
      </c>
      <c r="AT70">
        <v>19.339956000000001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2702.0253189999994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657.06989299999998</v>
      </c>
      <c r="L71">
        <v>631.59846800000003</v>
      </c>
      <c r="M71">
        <v>88.963999999999999</v>
      </c>
      <c r="N71">
        <v>54.828899999999997</v>
      </c>
      <c r="O71">
        <v>119.584659</v>
      </c>
      <c r="P71">
        <v>134.71277000000001</v>
      </c>
      <c r="Q71">
        <v>10.54997</v>
      </c>
      <c r="R71">
        <v>37.872554999999998</v>
      </c>
      <c r="S71">
        <v>25.519227000000001</v>
      </c>
      <c r="T71">
        <v>0</v>
      </c>
      <c r="U71">
        <v>404.95058999999998</v>
      </c>
      <c r="V71">
        <v>20.047699000000001</v>
      </c>
      <c r="W71">
        <v>33.650933000000002</v>
      </c>
      <c r="X71">
        <v>142.64760899999999</v>
      </c>
      <c r="Y71">
        <v>0</v>
      </c>
      <c r="Z71">
        <v>12.611227</v>
      </c>
      <c r="AA71">
        <v>27.171461999999998</v>
      </c>
      <c r="AB71">
        <v>12.735429</v>
      </c>
      <c r="AC71">
        <v>9.3584709999999998</v>
      </c>
      <c r="AD71">
        <v>0</v>
      </c>
      <c r="AE71">
        <v>31.870100000000001</v>
      </c>
      <c r="AF71">
        <v>8.5811580000000003</v>
      </c>
      <c r="AG71">
        <v>41.000413000000002</v>
      </c>
      <c r="AH71">
        <v>58.607936000000002</v>
      </c>
      <c r="AI71">
        <v>0</v>
      </c>
      <c r="AJ71">
        <v>0</v>
      </c>
      <c r="AK71">
        <v>51.171028999999997</v>
      </c>
      <c r="AL71">
        <v>24.720388</v>
      </c>
      <c r="AM71">
        <v>15.282514000000001</v>
      </c>
      <c r="AN71">
        <v>0.647455</v>
      </c>
      <c r="AO71">
        <v>0</v>
      </c>
      <c r="AP71">
        <v>1.85809</v>
      </c>
      <c r="AQ71">
        <v>45.812592000000002</v>
      </c>
      <c r="AR71">
        <v>34.162176000000002</v>
      </c>
      <c r="AS71">
        <v>29.268189</v>
      </c>
      <c r="AT71">
        <v>19.339956000000001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2786.195858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657.06989299999998</v>
      </c>
      <c r="L72">
        <v>631.59846800000003</v>
      </c>
      <c r="M72">
        <v>88.963999999999999</v>
      </c>
      <c r="N72">
        <v>54.828899999999997</v>
      </c>
      <c r="O72">
        <v>119.584659</v>
      </c>
      <c r="P72">
        <v>134.71277000000001</v>
      </c>
      <c r="Q72">
        <v>10.54997</v>
      </c>
      <c r="R72">
        <v>37.872554999999998</v>
      </c>
      <c r="S72">
        <v>25.519227000000001</v>
      </c>
      <c r="T72">
        <v>0</v>
      </c>
      <c r="U72">
        <v>404.95058999999998</v>
      </c>
      <c r="V72">
        <v>20.047699000000001</v>
      </c>
      <c r="W72">
        <v>33.650933000000002</v>
      </c>
      <c r="X72">
        <v>142.64760899999999</v>
      </c>
      <c r="Y72">
        <v>0</v>
      </c>
      <c r="Z72">
        <v>6.3056140000000003</v>
      </c>
      <c r="AA72">
        <v>40.757193000000001</v>
      </c>
      <c r="AB72">
        <v>12.735429</v>
      </c>
      <c r="AC72">
        <v>9.3584709999999998</v>
      </c>
      <c r="AD72">
        <v>8.6863679999999999</v>
      </c>
      <c r="AE72">
        <v>31.870100000000001</v>
      </c>
      <c r="AF72">
        <v>17.162316000000001</v>
      </c>
      <c r="AG72">
        <v>41.000413000000002</v>
      </c>
      <c r="AH72">
        <v>58.607936000000002</v>
      </c>
      <c r="AI72">
        <v>0</v>
      </c>
      <c r="AJ72">
        <v>0</v>
      </c>
      <c r="AK72">
        <v>51.171028999999997</v>
      </c>
      <c r="AL72">
        <v>24.720388</v>
      </c>
      <c r="AM72">
        <v>15.282514000000001</v>
      </c>
      <c r="AN72">
        <v>0.647455</v>
      </c>
      <c r="AO72">
        <v>0</v>
      </c>
      <c r="AP72">
        <v>1.85809</v>
      </c>
      <c r="AQ72">
        <v>45.812592000000002</v>
      </c>
      <c r="AR72">
        <v>34.162176000000002</v>
      </c>
      <c r="AS72">
        <v>29.268189</v>
      </c>
      <c r="AT72">
        <v>19.339956000000001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2810.7435020000003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657.06989299999998</v>
      </c>
      <c r="L73">
        <v>631.59846800000003</v>
      </c>
      <c r="M73">
        <v>88.963999999999999</v>
      </c>
      <c r="N73">
        <v>54.828899999999997</v>
      </c>
      <c r="O73">
        <v>119.584659</v>
      </c>
      <c r="P73">
        <v>134.71277000000001</v>
      </c>
      <c r="Q73">
        <v>10.54997</v>
      </c>
      <c r="R73">
        <v>37.872554999999998</v>
      </c>
      <c r="S73">
        <v>25.519227000000001</v>
      </c>
      <c r="T73">
        <v>0</v>
      </c>
      <c r="U73">
        <v>404.95058999999998</v>
      </c>
      <c r="V73">
        <v>20.047699000000001</v>
      </c>
      <c r="W73">
        <v>33.650933000000002</v>
      </c>
      <c r="X73">
        <v>142.64760899999999</v>
      </c>
      <c r="Y73">
        <v>0</v>
      </c>
      <c r="Z73">
        <v>6.3056140000000003</v>
      </c>
      <c r="AA73">
        <v>40.757193000000001</v>
      </c>
      <c r="AB73">
        <v>25.470856999999999</v>
      </c>
      <c r="AC73">
        <v>18.716943000000001</v>
      </c>
      <c r="AD73">
        <v>8.7502379999999995</v>
      </c>
      <c r="AE73">
        <v>31.870100000000001</v>
      </c>
      <c r="AF73">
        <v>25.743473999999999</v>
      </c>
      <c r="AG73">
        <v>41.000413000000002</v>
      </c>
      <c r="AH73">
        <v>85.714106000000001</v>
      </c>
      <c r="AI73">
        <v>0</v>
      </c>
      <c r="AJ73">
        <v>0</v>
      </c>
      <c r="AK73">
        <v>51.171028999999997</v>
      </c>
      <c r="AL73">
        <v>24.720388</v>
      </c>
      <c r="AM73">
        <v>15.282514000000001</v>
      </c>
      <c r="AN73">
        <v>0.647455</v>
      </c>
      <c r="AO73">
        <v>0</v>
      </c>
      <c r="AP73">
        <v>1.85809</v>
      </c>
      <c r="AQ73">
        <v>45.812592000000002</v>
      </c>
      <c r="AR73">
        <v>34.162176000000002</v>
      </c>
      <c r="AS73">
        <v>29.918593000000001</v>
      </c>
      <c r="AT73">
        <v>19.339956000000001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2869.239004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657.06989299999998</v>
      </c>
      <c r="L74">
        <v>631.59846800000003</v>
      </c>
      <c r="M74">
        <v>88.963999999999999</v>
      </c>
      <c r="N74">
        <v>54.828899999999997</v>
      </c>
      <c r="O74">
        <v>119.584659</v>
      </c>
      <c r="P74">
        <v>134.71277000000001</v>
      </c>
      <c r="Q74">
        <v>10.54997</v>
      </c>
      <c r="R74">
        <v>37.872554999999998</v>
      </c>
      <c r="S74">
        <v>25.519227000000001</v>
      </c>
      <c r="T74">
        <v>0</v>
      </c>
      <c r="U74">
        <v>404.95058999999998</v>
      </c>
      <c r="V74">
        <v>20.047699000000001</v>
      </c>
      <c r="W74">
        <v>33.650933000000002</v>
      </c>
      <c r="X74">
        <v>142.64760899999999</v>
      </c>
      <c r="Y74">
        <v>0</v>
      </c>
      <c r="Z74">
        <v>18.916841000000002</v>
      </c>
      <c r="AA74">
        <v>40.757193000000001</v>
      </c>
      <c r="AB74">
        <v>38.206285999999999</v>
      </c>
      <c r="AC74">
        <v>18.716943000000001</v>
      </c>
      <c r="AD74">
        <v>17.628216999999999</v>
      </c>
      <c r="AE74">
        <v>31.870100000000001</v>
      </c>
      <c r="AF74">
        <v>34.324632000000001</v>
      </c>
      <c r="AG74">
        <v>41.000413000000002</v>
      </c>
      <c r="AH74">
        <v>90.476000999999997</v>
      </c>
      <c r="AI74">
        <v>0</v>
      </c>
      <c r="AJ74">
        <v>0</v>
      </c>
      <c r="AK74">
        <v>51.171028999999997</v>
      </c>
      <c r="AL74">
        <v>76.756805</v>
      </c>
      <c r="AM74">
        <v>15.282514000000001</v>
      </c>
      <c r="AN74">
        <v>0.647455</v>
      </c>
      <c r="AO74">
        <v>0</v>
      </c>
      <c r="AP74">
        <v>1.85809</v>
      </c>
      <c r="AQ74">
        <v>45.812592000000002</v>
      </c>
      <c r="AR74">
        <v>34.162176000000002</v>
      </c>
      <c r="AS74">
        <v>29.918593000000001</v>
      </c>
      <c r="AT74">
        <v>19.339956000000001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2968.8431090000004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657.06989299999998</v>
      </c>
      <c r="L75">
        <v>631.59846800000003</v>
      </c>
      <c r="M75">
        <v>88.963999999999999</v>
      </c>
      <c r="N75">
        <v>54.828899999999997</v>
      </c>
      <c r="O75">
        <v>119.584659</v>
      </c>
      <c r="P75">
        <v>134.71277000000001</v>
      </c>
      <c r="Q75">
        <v>10.54997</v>
      </c>
      <c r="R75">
        <v>37.872554999999998</v>
      </c>
      <c r="S75">
        <v>25.519227000000001</v>
      </c>
      <c r="T75">
        <v>0</v>
      </c>
      <c r="U75">
        <v>404.95058999999998</v>
      </c>
      <c r="V75">
        <v>20.047699000000001</v>
      </c>
      <c r="W75">
        <v>33.650933000000002</v>
      </c>
      <c r="X75">
        <v>142.64760899999999</v>
      </c>
      <c r="Y75">
        <v>0</v>
      </c>
      <c r="Z75">
        <v>18.916841000000002</v>
      </c>
      <c r="AA75">
        <v>40.757193000000001</v>
      </c>
      <c r="AB75">
        <v>38.206285999999999</v>
      </c>
      <c r="AC75">
        <v>18.716943000000001</v>
      </c>
      <c r="AD75">
        <v>26.503640000000001</v>
      </c>
      <c r="AE75">
        <v>31.870100000000001</v>
      </c>
      <c r="AF75">
        <v>34.324632000000001</v>
      </c>
      <c r="AG75">
        <v>41.000413000000002</v>
      </c>
      <c r="AH75">
        <v>113.09500199999999</v>
      </c>
      <c r="AI75">
        <v>0</v>
      </c>
      <c r="AJ75">
        <v>0</v>
      </c>
      <c r="AK75">
        <v>51.171028999999997</v>
      </c>
      <c r="AL75">
        <v>76.756805</v>
      </c>
      <c r="AM75">
        <v>15.282514000000001</v>
      </c>
      <c r="AN75">
        <v>0.647455</v>
      </c>
      <c r="AO75">
        <v>0</v>
      </c>
      <c r="AP75">
        <v>1.85809</v>
      </c>
      <c r="AQ75">
        <v>45.812592000000002</v>
      </c>
      <c r="AR75">
        <v>34.162176000000002</v>
      </c>
      <c r="AS75">
        <v>29.918593000000001</v>
      </c>
      <c r="AT75">
        <v>19.339956000000001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3000.3375330000003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657.06989299999998</v>
      </c>
      <c r="L76">
        <v>631.59846800000003</v>
      </c>
      <c r="M76">
        <v>88.963999999999999</v>
      </c>
      <c r="N76">
        <v>54.828899999999997</v>
      </c>
      <c r="O76">
        <v>119.584659</v>
      </c>
      <c r="P76">
        <v>134.71277000000001</v>
      </c>
      <c r="Q76">
        <v>10.54997</v>
      </c>
      <c r="R76">
        <v>37.872554999999998</v>
      </c>
      <c r="S76">
        <v>25.519227000000001</v>
      </c>
      <c r="T76">
        <v>0</v>
      </c>
      <c r="U76">
        <v>404.95058999999998</v>
      </c>
      <c r="V76">
        <v>20.047699000000001</v>
      </c>
      <c r="W76">
        <v>33.650933000000002</v>
      </c>
      <c r="X76">
        <v>142.64760899999999</v>
      </c>
      <c r="Y76">
        <v>0</v>
      </c>
      <c r="Z76">
        <v>18.916841000000002</v>
      </c>
      <c r="AA76">
        <v>40.757193000000001</v>
      </c>
      <c r="AB76">
        <v>38.206285999999999</v>
      </c>
      <c r="AC76">
        <v>18.716943000000001</v>
      </c>
      <c r="AD76">
        <v>35.338186999999998</v>
      </c>
      <c r="AE76">
        <v>31.870100000000001</v>
      </c>
      <c r="AF76">
        <v>34.324632000000001</v>
      </c>
      <c r="AG76">
        <v>41.000413000000002</v>
      </c>
      <c r="AH76">
        <v>113.09500199999999</v>
      </c>
      <c r="AI76">
        <v>0</v>
      </c>
      <c r="AJ76">
        <v>0</v>
      </c>
      <c r="AK76">
        <v>51.171028999999997</v>
      </c>
      <c r="AL76">
        <v>76.756805</v>
      </c>
      <c r="AM76">
        <v>15.282514000000001</v>
      </c>
      <c r="AN76">
        <v>0.647455</v>
      </c>
      <c r="AO76">
        <v>0</v>
      </c>
      <c r="AP76">
        <v>1.85809</v>
      </c>
      <c r="AQ76">
        <v>45.812592000000002</v>
      </c>
      <c r="AR76">
        <v>34.162176000000002</v>
      </c>
      <c r="AS76">
        <v>29.918593000000001</v>
      </c>
      <c r="AT76">
        <v>19.339956000000001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3009.1720800000003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657.06989299999998</v>
      </c>
      <c r="L77">
        <v>631.59846800000003</v>
      </c>
      <c r="M77">
        <v>88.963999999999999</v>
      </c>
      <c r="N77">
        <v>54.828899999999997</v>
      </c>
      <c r="O77">
        <v>119.584659</v>
      </c>
      <c r="P77">
        <v>134.71277000000001</v>
      </c>
      <c r="Q77">
        <v>10.54997</v>
      </c>
      <c r="R77">
        <v>37.872554999999998</v>
      </c>
      <c r="S77">
        <v>25.519227000000001</v>
      </c>
      <c r="T77">
        <v>0</v>
      </c>
      <c r="U77">
        <v>404.95058999999998</v>
      </c>
      <c r="V77">
        <v>20.047699000000001</v>
      </c>
      <c r="W77">
        <v>33.650933000000002</v>
      </c>
      <c r="X77">
        <v>142.64760899999999</v>
      </c>
      <c r="Y77">
        <v>0</v>
      </c>
      <c r="Z77">
        <v>18.916841000000002</v>
      </c>
      <c r="AA77">
        <v>40.757193000000001</v>
      </c>
      <c r="AB77">
        <v>38.206285999999999</v>
      </c>
      <c r="AC77">
        <v>18.716943000000001</v>
      </c>
      <c r="AD77">
        <v>35.338186999999998</v>
      </c>
      <c r="AE77">
        <v>31.870100000000001</v>
      </c>
      <c r="AF77">
        <v>34.324632000000001</v>
      </c>
      <c r="AG77">
        <v>41.000413000000002</v>
      </c>
      <c r="AH77">
        <v>113.09500199999999</v>
      </c>
      <c r="AI77">
        <v>0</v>
      </c>
      <c r="AJ77">
        <v>0</v>
      </c>
      <c r="AK77">
        <v>51.171028999999997</v>
      </c>
      <c r="AL77">
        <v>76.756805</v>
      </c>
      <c r="AM77">
        <v>15.282514000000001</v>
      </c>
      <c r="AN77">
        <v>0.647455</v>
      </c>
      <c r="AO77">
        <v>0</v>
      </c>
      <c r="AP77">
        <v>1.85809</v>
      </c>
      <c r="AQ77">
        <v>45.812592000000002</v>
      </c>
      <c r="AR77">
        <v>34.162176000000002</v>
      </c>
      <c r="AS77">
        <v>29.918593000000001</v>
      </c>
      <c r="AT77">
        <v>19.339956000000001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3009.1720800000003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657.06989299999998</v>
      </c>
      <c r="L78">
        <v>631.59846800000003</v>
      </c>
      <c r="M78">
        <v>88.963999999999999</v>
      </c>
      <c r="N78">
        <v>54.828899999999997</v>
      </c>
      <c r="O78">
        <v>119.584659</v>
      </c>
      <c r="P78">
        <v>134.71277000000001</v>
      </c>
      <c r="Q78">
        <v>10.54997</v>
      </c>
      <c r="R78">
        <v>37.872554999999998</v>
      </c>
      <c r="S78">
        <v>25.520009999999999</v>
      </c>
      <c r="T78">
        <v>0</v>
      </c>
      <c r="U78">
        <v>404.95058999999998</v>
      </c>
      <c r="V78">
        <v>20.047699000000001</v>
      </c>
      <c r="W78">
        <v>33.650933000000002</v>
      </c>
      <c r="X78">
        <v>142.64760899999999</v>
      </c>
      <c r="Y78">
        <v>0</v>
      </c>
      <c r="Z78">
        <v>18.916841000000002</v>
      </c>
      <c r="AA78">
        <v>40.757193000000001</v>
      </c>
      <c r="AB78">
        <v>38.206285999999999</v>
      </c>
      <c r="AC78">
        <v>18.716943000000001</v>
      </c>
      <c r="AD78">
        <v>35.338186999999998</v>
      </c>
      <c r="AE78">
        <v>31.870100000000001</v>
      </c>
      <c r="AF78">
        <v>34.324632000000001</v>
      </c>
      <c r="AG78">
        <v>41.000413000000002</v>
      </c>
      <c r="AH78">
        <v>113.09500199999999</v>
      </c>
      <c r="AI78">
        <v>0</v>
      </c>
      <c r="AJ78">
        <v>0</v>
      </c>
      <c r="AK78">
        <v>51.171028999999997</v>
      </c>
      <c r="AL78">
        <v>24.720388</v>
      </c>
      <c r="AM78">
        <v>15.282514000000001</v>
      </c>
      <c r="AN78">
        <v>0.647455</v>
      </c>
      <c r="AO78">
        <v>0</v>
      </c>
      <c r="AP78">
        <v>1.85809</v>
      </c>
      <c r="AQ78">
        <v>45.812592000000002</v>
      </c>
      <c r="AR78">
        <v>34.162176000000002</v>
      </c>
      <c r="AS78">
        <v>29.918593000000001</v>
      </c>
      <c r="AT78">
        <v>19.339956000000001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2957.1364460000004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657.06989299999998</v>
      </c>
      <c r="L79">
        <v>438.19846799999999</v>
      </c>
      <c r="M79">
        <v>88.963999999999999</v>
      </c>
      <c r="N79">
        <v>54.828899999999997</v>
      </c>
      <c r="O79">
        <v>119.584659</v>
      </c>
      <c r="P79">
        <v>134.71277000000001</v>
      </c>
      <c r="Q79">
        <v>10.54997</v>
      </c>
      <c r="R79">
        <v>37.872554999999998</v>
      </c>
      <c r="S79">
        <v>25.519227000000001</v>
      </c>
      <c r="T79">
        <v>0</v>
      </c>
      <c r="U79">
        <v>404.95058999999998</v>
      </c>
      <c r="V79">
        <v>20.047699000000001</v>
      </c>
      <c r="W79">
        <v>33.650933000000002</v>
      </c>
      <c r="X79">
        <v>142.64760899999999</v>
      </c>
      <c r="Y79">
        <v>0</v>
      </c>
      <c r="Z79">
        <v>18.916841000000002</v>
      </c>
      <c r="AA79">
        <v>40.757193000000001</v>
      </c>
      <c r="AB79">
        <v>38.206285999999999</v>
      </c>
      <c r="AC79">
        <v>18.716943000000001</v>
      </c>
      <c r="AD79">
        <v>35.338186999999998</v>
      </c>
      <c r="AE79">
        <v>31.870100000000001</v>
      </c>
      <c r="AF79">
        <v>34.324632000000001</v>
      </c>
      <c r="AG79">
        <v>41.000413000000002</v>
      </c>
      <c r="AH79">
        <v>90.476000999999997</v>
      </c>
      <c r="AI79">
        <v>0</v>
      </c>
      <c r="AJ79">
        <v>0</v>
      </c>
      <c r="AK79">
        <v>51.171028999999997</v>
      </c>
      <c r="AL79">
        <v>24.720388</v>
      </c>
      <c r="AM79">
        <v>15.282514000000001</v>
      </c>
      <c r="AN79">
        <v>0.647455</v>
      </c>
      <c r="AO79">
        <v>0</v>
      </c>
      <c r="AP79">
        <v>1.114854</v>
      </c>
      <c r="AQ79">
        <v>45.812592000000002</v>
      </c>
      <c r="AR79">
        <v>34.162176000000002</v>
      </c>
      <c r="AS79">
        <v>29.918593000000001</v>
      </c>
      <c r="AT79">
        <v>19.339956000000001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2740.3734259999997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657.06989299999998</v>
      </c>
      <c r="L80">
        <v>438.19846799999999</v>
      </c>
      <c r="M80">
        <v>88.963999999999999</v>
      </c>
      <c r="N80">
        <v>54.828899999999997</v>
      </c>
      <c r="O80">
        <v>119.584659</v>
      </c>
      <c r="P80">
        <v>134.71277000000001</v>
      </c>
      <c r="Q80">
        <v>10.54997</v>
      </c>
      <c r="R80">
        <v>37.872554999999998</v>
      </c>
      <c r="S80">
        <v>25.519227000000001</v>
      </c>
      <c r="T80">
        <v>0</v>
      </c>
      <c r="U80">
        <v>404.95058999999998</v>
      </c>
      <c r="V80">
        <v>20.047699000000001</v>
      </c>
      <c r="W80">
        <v>33.650933000000002</v>
      </c>
      <c r="X80">
        <v>142.64760899999999</v>
      </c>
      <c r="Y80">
        <v>0</v>
      </c>
      <c r="Z80">
        <v>6.3056140000000003</v>
      </c>
      <c r="AA80">
        <v>40.757193000000001</v>
      </c>
      <c r="AB80">
        <v>25.470856999999999</v>
      </c>
      <c r="AC80">
        <v>18.716943000000001</v>
      </c>
      <c r="AD80">
        <v>26.503640000000001</v>
      </c>
      <c r="AE80">
        <v>31.870100000000001</v>
      </c>
      <c r="AF80">
        <v>17.162316000000001</v>
      </c>
      <c r="AG80">
        <v>41.000413000000002</v>
      </c>
      <c r="AH80">
        <v>90.476000999999997</v>
      </c>
      <c r="AI80">
        <v>0</v>
      </c>
      <c r="AJ80">
        <v>0</v>
      </c>
      <c r="AK80">
        <v>51.171028999999997</v>
      </c>
      <c r="AL80">
        <v>24.720388</v>
      </c>
      <c r="AM80">
        <v>15.282514000000001</v>
      </c>
      <c r="AN80">
        <v>0.647455</v>
      </c>
      <c r="AO80">
        <v>0</v>
      </c>
      <c r="AP80">
        <v>1.114854</v>
      </c>
      <c r="AQ80">
        <v>45.812592000000002</v>
      </c>
      <c r="AR80">
        <v>34.162176000000002</v>
      </c>
      <c r="AS80">
        <v>29.918593000000001</v>
      </c>
      <c r="AT80">
        <v>19.339956000000001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2689.0299069999992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657.06989299999998</v>
      </c>
      <c r="L81">
        <v>571.56710799999996</v>
      </c>
      <c r="M81">
        <v>88.963999999999999</v>
      </c>
      <c r="N81">
        <v>54.828899999999997</v>
      </c>
      <c r="O81">
        <v>119.584659</v>
      </c>
      <c r="P81">
        <v>134.71277000000001</v>
      </c>
      <c r="Q81">
        <v>10.54997</v>
      </c>
      <c r="R81">
        <v>37.872554999999998</v>
      </c>
      <c r="S81">
        <v>25.519227000000001</v>
      </c>
      <c r="T81">
        <v>0</v>
      </c>
      <c r="U81">
        <v>404.95058999999998</v>
      </c>
      <c r="V81">
        <v>20.047699000000001</v>
      </c>
      <c r="W81">
        <v>33.650933000000002</v>
      </c>
      <c r="X81">
        <v>142.64760899999999</v>
      </c>
      <c r="Y81">
        <v>0</v>
      </c>
      <c r="Z81">
        <v>6.3056140000000003</v>
      </c>
      <c r="AA81">
        <v>40.757193000000001</v>
      </c>
      <c r="AB81">
        <v>25.470856999999999</v>
      </c>
      <c r="AC81">
        <v>18.716943000000001</v>
      </c>
      <c r="AD81">
        <v>26.503640000000001</v>
      </c>
      <c r="AE81">
        <v>31.870100000000001</v>
      </c>
      <c r="AF81">
        <v>17.162316000000001</v>
      </c>
      <c r="AG81">
        <v>41.000413000000002</v>
      </c>
      <c r="AH81">
        <v>58.607936000000002</v>
      </c>
      <c r="AI81">
        <v>0</v>
      </c>
      <c r="AJ81">
        <v>0</v>
      </c>
      <c r="AK81">
        <v>51.171028999999997</v>
      </c>
      <c r="AL81">
        <v>24.720388</v>
      </c>
      <c r="AM81">
        <v>15.282514000000001</v>
      </c>
      <c r="AN81">
        <v>0.647455</v>
      </c>
      <c r="AO81">
        <v>0</v>
      </c>
      <c r="AP81">
        <v>1.114854</v>
      </c>
      <c r="AQ81">
        <v>45.812592000000002</v>
      </c>
      <c r="AR81">
        <v>34.162176000000002</v>
      </c>
      <c r="AS81">
        <v>29.918593000000001</v>
      </c>
      <c r="AT81">
        <v>19.339956000000001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2790.5304819999997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657.06989299999998</v>
      </c>
      <c r="L82">
        <v>631.59846800000003</v>
      </c>
      <c r="M82">
        <v>88.963999999999999</v>
      </c>
      <c r="N82">
        <v>54.828899999999997</v>
      </c>
      <c r="O82">
        <v>119.584659</v>
      </c>
      <c r="P82">
        <v>134.71277000000001</v>
      </c>
      <c r="Q82">
        <v>10.54997</v>
      </c>
      <c r="R82">
        <v>37.872554999999998</v>
      </c>
      <c r="S82">
        <v>25.519227000000001</v>
      </c>
      <c r="T82">
        <v>0</v>
      </c>
      <c r="U82">
        <v>404.95058999999998</v>
      </c>
      <c r="V82">
        <v>20.047699000000001</v>
      </c>
      <c r="W82">
        <v>33.650933000000002</v>
      </c>
      <c r="X82">
        <v>142.64760899999999</v>
      </c>
      <c r="Y82">
        <v>0</v>
      </c>
      <c r="Z82">
        <v>6.3056140000000003</v>
      </c>
      <c r="AA82">
        <v>40.757193000000001</v>
      </c>
      <c r="AB82">
        <v>25.470856999999999</v>
      </c>
      <c r="AC82">
        <v>18.716943000000001</v>
      </c>
      <c r="AD82">
        <v>17.628216999999999</v>
      </c>
      <c r="AE82">
        <v>31.870100000000001</v>
      </c>
      <c r="AF82">
        <v>17.162316000000001</v>
      </c>
      <c r="AG82">
        <v>41.000413000000002</v>
      </c>
      <c r="AH82">
        <v>45.238000999999997</v>
      </c>
      <c r="AI82">
        <v>0</v>
      </c>
      <c r="AJ82">
        <v>0</v>
      </c>
      <c r="AK82">
        <v>51.171028999999997</v>
      </c>
      <c r="AL82">
        <v>24.720388</v>
      </c>
      <c r="AM82">
        <v>15.282514000000001</v>
      </c>
      <c r="AN82">
        <v>0.647455</v>
      </c>
      <c r="AO82">
        <v>0</v>
      </c>
      <c r="AP82">
        <v>1.114854</v>
      </c>
      <c r="AQ82">
        <v>45.812592000000002</v>
      </c>
      <c r="AR82">
        <v>34.162176000000002</v>
      </c>
      <c r="AS82">
        <v>29.918593000000001</v>
      </c>
      <c r="AT82">
        <v>19.339956000000001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2828.3164839999999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657.06989299999998</v>
      </c>
      <c r="L83">
        <v>631.59846800000003</v>
      </c>
      <c r="M83">
        <v>88.963999999999999</v>
      </c>
      <c r="N83">
        <v>54.828899999999997</v>
      </c>
      <c r="O83">
        <v>119.584659</v>
      </c>
      <c r="P83">
        <v>134.71277000000001</v>
      </c>
      <c r="Q83">
        <v>10.54997</v>
      </c>
      <c r="R83">
        <v>40.230533000000001</v>
      </c>
      <c r="S83">
        <v>25.519227000000001</v>
      </c>
      <c r="T83">
        <v>0</v>
      </c>
      <c r="U83">
        <v>404.95058999999998</v>
      </c>
      <c r="V83">
        <v>20.047699000000001</v>
      </c>
      <c r="W83">
        <v>33.650933000000002</v>
      </c>
      <c r="X83">
        <v>142.64760899999999</v>
      </c>
      <c r="Y83">
        <v>0</v>
      </c>
      <c r="Z83">
        <v>6.3056140000000003</v>
      </c>
      <c r="AA83">
        <v>40.757193000000001</v>
      </c>
      <c r="AB83">
        <v>25.470856999999999</v>
      </c>
      <c r="AC83">
        <v>18.716943000000001</v>
      </c>
      <c r="AD83">
        <v>8.8141079999999992</v>
      </c>
      <c r="AE83">
        <v>15.93505</v>
      </c>
      <c r="AF83">
        <v>17.162316000000001</v>
      </c>
      <c r="AG83">
        <v>41.000413000000002</v>
      </c>
      <c r="AH83">
        <v>22.619</v>
      </c>
      <c r="AI83">
        <v>0</v>
      </c>
      <c r="AJ83">
        <v>0</v>
      </c>
      <c r="AK83">
        <v>51.171028999999997</v>
      </c>
      <c r="AL83">
        <v>24.720388</v>
      </c>
      <c r="AM83">
        <v>15.282514000000001</v>
      </c>
      <c r="AN83">
        <v>0.647455</v>
      </c>
      <c r="AO83">
        <v>0</v>
      </c>
      <c r="AP83">
        <v>1.114854</v>
      </c>
      <c r="AQ83">
        <v>45.812592000000002</v>
      </c>
      <c r="AR83">
        <v>34.162176000000002</v>
      </c>
      <c r="AS83">
        <v>29.918593000000001</v>
      </c>
      <c r="AT83">
        <v>19.339956000000001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2783.306302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657.06989299999998</v>
      </c>
      <c r="L84">
        <v>631.59846800000003</v>
      </c>
      <c r="M84">
        <v>88.963999999999999</v>
      </c>
      <c r="N84">
        <v>54.828899999999997</v>
      </c>
      <c r="O84">
        <v>119.584659</v>
      </c>
      <c r="P84">
        <v>134.71277000000001</v>
      </c>
      <c r="Q84">
        <v>10.54997</v>
      </c>
      <c r="R84">
        <v>40.993254</v>
      </c>
      <c r="S84">
        <v>25.519227000000001</v>
      </c>
      <c r="T84">
        <v>0</v>
      </c>
      <c r="U84">
        <v>404.95058999999998</v>
      </c>
      <c r="V84">
        <v>20.047699000000001</v>
      </c>
      <c r="W84">
        <v>33.650933000000002</v>
      </c>
      <c r="X84">
        <v>142.64760899999999</v>
      </c>
      <c r="Y84">
        <v>0</v>
      </c>
      <c r="Z84">
        <v>6.3056140000000003</v>
      </c>
      <c r="AA84">
        <v>27.171461999999998</v>
      </c>
      <c r="AB84">
        <v>25.470856999999999</v>
      </c>
      <c r="AC84">
        <v>18.716943000000001</v>
      </c>
      <c r="AD84">
        <v>0</v>
      </c>
      <c r="AE84">
        <v>15.93505</v>
      </c>
      <c r="AF84">
        <v>17.162316000000001</v>
      </c>
      <c r="AG84">
        <v>41.000413000000002</v>
      </c>
      <c r="AH84">
        <v>0</v>
      </c>
      <c r="AI84">
        <v>0</v>
      </c>
      <c r="AJ84">
        <v>0</v>
      </c>
      <c r="AK84">
        <v>51.171028999999997</v>
      </c>
      <c r="AL84">
        <v>24.720388</v>
      </c>
      <c r="AM84">
        <v>15.282514000000001</v>
      </c>
      <c r="AN84">
        <v>0.647455</v>
      </c>
      <c r="AO84">
        <v>0</v>
      </c>
      <c r="AP84">
        <v>1.114854</v>
      </c>
      <c r="AQ84">
        <v>45.812592000000002</v>
      </c>
      <c r="AR84">
        <v>34.162176000000002</v>
      </c>
      <c r="AS84">
        <v>29.918593000000001</v>
      </c>
      <c r="AT84">
        <v>19.339956000000001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2739.0501839999997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657.06989299999998</v>
      </c>
      <c r="L85">
        <v>631.59846800000003</v>
      </c>
      <c r="M85">
        <v>88.963999999999999</v>
      </c>
      <c r="N85">
        <v>54.828899999999997</v>
      </c>
      <c r="O85">
        <v>119.584659</v>
      </c>
      <c r="P85">
        <v>134.71277000000001</v>
      </c>
      <c r="Q85">
        <v>10.54997</v>
      </c>
      <c r="R85">
        <v>40.993254</v>
      </c>
      <c r="S85">
        <v>25.519227000000001</v>
      </c>
      <c r="T85">
        <v>0</v>
      </c>
      <c r="U85">
        <v>404.95058999999998</v>
      </c>
      <c r="V85">
        <v>20.047699000000001</v>
      </c>
      <c r="W85">
        <v>33.650933000000002</v>
      </c>
      <c r="X85">
        <v>142.64760899999999</v>
      </c>
      <c r="Y85">
        <v>0</v>
      </c>
      <c r="Z85">
        <v>12.611227</v>
      </c>
      <c r="AA85">
        <v>27.171461999999998</v>
      </c>
      <c r="AB85">
        <v>25.470856999999999</v>
      </c>
      <c r="AC85">
        <v>9.3584709999999998</v>
      </c>
      <c r="AD85">
        <v>0</v>
      </c>
      <c r="AE85">
        <v>15.93505</v>
      </c>
      <c r="AF85">
        <v>17.162316000000001</v>
      </c>
      <c r="AG85">
        <v>41.000413000000002</v>
      </c>
      <c r="AH85">
        <v>0</v>
      </c>
      <c r="AI85">
        <v>0</v>
      </c>
      <c r="AJ85">
        <v>0</v>
      </c>
      <c r="AK85">
        <v>51.171028999999997</v>
      </c>
      <c r="AL85">
        <v>24.720388</v>
      </c>
      <c r="AM85">
        <v>15.282514000000001</v>
      </c>
      <c r="AN85">
        <v>0.647455</v>
      </c>
      <c r="AO85">
        <v>0</v>
      </c>
      <c r="AP85">
        <v>1.114854</v>
      </c>
      <c r="AQ85">
        <v>45.812592000000002</v>
      </c>
      <c r="AR85">
        <v>34.162176000000002</v>
      </c>
      <c r="AS85">
        <v>29.918593000000001</v>
      </c>
      <c r="AT85">
        <v>19.339956000000001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2735.9973249999998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657.06989299999998</v>
      </c>
      <c r="L86">
        <v>631.59846800000003</v>
      </c>
      <c r="M86">
        <v>88.963999999999999</v>
      </c>
      <c r="N86">
        <v>54.828899999999997</v>
      </c>
      <c r="O86">
        <v>119.584659</v>
      </c>
      <c r="P86">
        <v>134.71277000000001</v>
      </c>
      <c r="Q86">
        <v>10.54997</v>
      </c>
      <c r="R86">
        <v>40.993254</v>
      </c>
      <c r="S86">
        <v>25.519227000000001</v>
      </c>
      <c r="T86">
        <v>0</v>
      </c>
      <c r="U86">
        <v>404.95058999999998</v>
      </c>
      <c r="V86">
        <v>20.047699000000001</v>
      </c>
      <c r="W86">
        <v>33.650933000000002</v>
      </c>
      <c r="X86">
        <v>142.64760899999999</v>
      </c>
      <c r="Y86">
        <v>0</v>
      </c>
      <c r="Z86">
        <v>12.611227</v>
      </c>
      <c r="AA86">
        <v>27.171461999999998</v>
      </c>
      <c r="AB86">
        <v>25.470856999999999</v>
      </c>
      <c r="AC86">
        <v>9.3584709999999998</v>
      </c>
      <c r="AD86">
        <v>0</v>
      </c>
      <c r="AE86">
        <v>15.93505</v>
      </c>
      <c r="AF86">
        <v>17.162316000000001</v>
      </c>
      <c r="AG86">
        <v>41.000413000000002</v>
      </c>
      <c r="AH86">
        <v>0</v>
      </c>
      <c r="AI86">
        <v>0</v>
      </c>
      <c r="AJ86">
        <v>0</v>
      </c>
      <c r="AK86">
        <v>51.171028999999997</v>
      </c>
      <c r="AL86">
        <v>24.720388</v>
      </c>
      <c r="AM86">
        <v>15.282514000000001</v>
      </c>
      <c r="AN86">
        <v>0.647455</v>
      </c>
      <c r="AO86">
        <v>0</v>
      </c>
      <c r="AP86">
        <v>1.114854</v>
      </c>
      <c r="AQ86">
        <v>34.359444000000003</v>
      </c>
      <c r="AR86">
        <v>34.162176000000002</v>
      </c>
      <c r="AS86">
        <v>29.918593000000001</v>
      </c>
      <c r="AT86">
        <v>19.339956000000001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2724.5441769999998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657.06989299999998</v>
      </c>
      <c r="L87">
        <v>631.59846800000003</v>
      </c>
      <c r="M87">
        <v>88.963999999999999</v>
      </c>
      <c r="N87">
        <v>54.828899999999997</v>
      </c>
      <c r="O87">
        <v>119.584659</v>
      </c>
      <c r="P87">
        <v>134.71277000000001</v>
      </c>
      <c r="Q87">
        <v>10.54997</v>
      </c>
      <c r="R87">
        <v>40.991227000000002</v>
      </c>
      <c r="S87">
        <v>25.519227000000001</v>
      </c>
      <c r="T87">
        <v>0</v>
      </c>
      <c r="U87">
        <v>404.95058999999998</v>
      </c>
      <c r="V87">
        <v>20.045909999999999</v>
      </c>
      <c r="W87">
        <v>33.650933000000002</v>
      </c>
      <c r="X87">
        <v>142.64760899999999</v>
      </c>
      <c r="Y87">
        <v>0</v>
      </c>
      <c r="Z87">
        <v>12.611227</v>
      </c>
      <c r="AA87">
        <v>13.585730999999999</v>
      </c>
      <c r="AB87">
        <v>25.470856999999999</v>
      </c>
      <c r="AC87">
        <v>9.3584709999999998</v>
      </c>
      <c r="AD87">
        <v>0</v>
      </c>
      <c r="AE87">
        <v>15.93505</v>
      </c>
      <c r="AF87">
        <v>17.162316000000001</v>
      </c>
      <c r="AG87">
        <v>41.000413000000002</v>
      </c>
      <c r="AH87">
        <v>0</v>
      </c>
      <c r="AI87">
        <v>0</v>
      </c>
      <c r="AJ87">
        <v>0</v>
      </c>
      <c r="AK87">
        <v>51.171028999999997</v>
      </c>
      <c r="AL87">
        <v>24.720388</v>
      </c>
      <c r="AM87">
        <v>15.282514000000001</v>
      </c>
      <c r="AN87">
        <v>0.647455</v>
      </c>
      <c r="AO87">
        <v>0</v>
      </c>
      <c r="AP87">
        <v>1.114854</v>
      </c>
      <c r="AQ87">
        <v>34.359444000000003</v>
      </c>
      <c r="AR87">
        <v>34.162176000000002</v>
      </c>
      <c r="AS87">
        <v>29.918593000000001</v>
      </c>
      <c r="AT87">
        <v>19.339956000000001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2710.9546299999997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657.06989299999998</v>
      </c>
      <c r="L88">
        <v>631.59846800000003</v>
      </c>
      <c r="M88">
        <v>88.963999999999999</v>
      </c>
      <c r="N88">
        <v>54.828899999999997</v>
      </c>
      <c r="O88">
        <v>119.584659</v>
      </c>
      <c r="P88">
        <v>134.71277000000001</v>
      </c>
      <c r="Q88">
        <v>10.54997</v>
      </c>
      <c r="R88">
        <v>40.991227000000002</v>
      </c>
      <c r="S88">
        <v>25.519227000000001</v>
      </c>
      <c r="T88">
        <v>0</v>
      </c>
      <c r="U88">
        <v>404.95058999999998</v>
      </c>
      <c r="V88">
        <v>20.045909999999999</v>
      </c>
      <c r="W88">
        <v>33.650933000000002</v>
      </c>
      <c r="X88">
        <v>142.64760899999999</v>
      </c>
      <c r="Y88">
        <v>0</v>
      </c>
      <c r="Z88">
        <v>12.611227</v>
      </c>
      <c r="AA88">
        <v>13.585730999999999</v>
      </c>
      <c r="AB88">
        <v>12.735429</v>
      </c>
      <c r="AC88">
        <v>9.3584709999999998</v>
      </c>
      <c r="AD88">
        <v>0</v>
      </c>
      <c r="AE88">
        <v>15.93505</v>
      </c>
      <c r="AF88">
        <v>17.162316000000001</v>
      </c>
      <c r="AG88">
        <v>41.000413000000002</v>
      </c>
      <c r="AH88">
        <v>0</v>
      </c>
      <c r="AI88">
        <v>0</v>
      </c>
      <c r="AJ88">
        <v>0</v>
      </c>
      <c r="AK88">
        <v>51.171028999999997</v>
      </c>
      <c r="AL88">
        <v>24.720388</v>
      </c>
      <c r="AM88">
        <v>15.282514000000001</v>
      </c>
      <c r="AN88">
        <v>0.647455</v>
      </c>
      <c r="AO88">
        <v>0</v>
      </c>
      <c r="AP88">
        <v>1.114854</v>
      </c>
      <c r="AQ88">
        <v>22.906296000000001</v>
      </c>
      <c r="AR88">
        <v>34.162176000000002</v>
      </c>
      <c r="AS88">
        <v>29.918593000000001</v>
      </c>
      <c r="AT88">
        <v>19.339956000000001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2686.7660539999997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657.06989299999998</v>
      </c>
      <c r="L89">
        <v>631.59846800000003</v>
      </c>
      <c r="M89">
        <v>88.963999999999999</v>
      </c>
      <c r="N89">
        <v>54.828899999999997</v>
      </c>
      <c r="O89">
        <v>119.584659</v>
      </c>
      <c r="P89">
        <v>134.71277000000001</v>
      </c>
      <c r="Q89">
        <v>10.54997</v>
      </c>
      <c r="R89">
        <v>40.991227000000002</v>
      </c>
      <c r="S89">
        <v>25.519227000000001</v>
      </c>
      <c r="T89">
        <v>0</v>
      </c>
      <c r="U89">
        <v>404.95058999999998</v>
      </c>
      <c r="V89">
        <v>20.045909999999999</v>
      </c>
      <c r="W89">
        <v>33.650933000000002</v>
      </c>
      <c r="X89">
        <v>142.64760899999999</v>
      </c>
      <c r="Y89">
        <v>0</v>
      </c>
      <c r="Z89">
        <v>12.611227</v>
      </c>
      <c r="AA89">
        <v>13.585730999999999</v>
      </c>
      <c r="AB89">
        <v>12.735429</v>
      </c>
      <c r="AC89">
        <v>9.3584709999999998</v>
      </c>
      <c r="AD89">
        <v>0</v>
      </c>
      <c r="AE89">
        <v>15.93505</v>
      </c>
      <c r="AF89">
        <v>17.162316000000001</v>
      </c>
      <c r="AG89">
        <v>41.000413000000002</v>
      </c>
      <c r="AH89">
        <v>0</v>
      </c>
      <c r="AI89">
        <v>0</v>
      </c>
      <c r="AJ89">
        <v>0</v>
      </c>
      <c r="AK89">
        <v>51.171028999999997</v>
      </c>
      <c r="AL89">
        <v>24.720388</v>
      </c>
      <c r="AM89">
        <v>15.282514000000001</v>
      </c>
      <c r="AN89">
        <v>0.647455</v>
      </c>
      <c r="AO89">
        <v>0</v>
      </c>
      <c r="AP89">
        <v>0.49549100000000001</v>
      </c>
      <c r="AQ89">
        <v>22.906296000000001</v>
      </c>
      <c r="AR89">
        <v>34.162176000000002</v>
      </c>
      <c r="AS89">
        <v>29.918593000000001</v>
      </c>
      <c r="AT89">
        <v>19.339956000000001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2686.1466909999999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657.06989299999998</v>
      </c>
      <c r="L90">
        <v>631.59846800000003</v>
      </c>
      <c r="M90">
        <v>88.963999999999999</v>
      </c>
      <c r="N90">
        <v>54.828899999999997</v>
      </c>
      <c r="O90">
        <v>119.584659</v>
      </c>
      <c r="P90">
        <v>134.71277000000001</v>
      </c>
      <c r="Q90">
        <v>10.54997</v>
      </c>
      <c r="R90">
        <v>40.991227000000002</v>
      </c>
      <c r="S90">
        <v>25.519227000000001</v>
      </c>
      <c r="T90">
        <v>0</v>
      </c>
      <c r="U90">
        <v>404.95058999999998</v>
      </c>
      <c r="V90">
        <v>20.045909999999999</v>
      </c>
      <c r="W90">
        <v>33.650933000000002</v>
      </c>
      <c r="X90">
        <v>142.64760899999999</v>
      </c>
      <c r="Y90">
        <v>0</v>
      </c>
      <c r="Z90">
        <v>12.611227</v>
      </c>
      <c r="AA90">
        <v>0</v>
      </c>
      <c r="AB90">
        <v>12.735429</v>
      </c>
      <c r="AC90">
        <v>9.3584709999999998</v>
      </c>
      <c r="AD90">
        <v>0</v>
      </c>
      <c r="AE90">
        <v>15.93505</v>
      </c>
      <c r="AF90">
        <v>17.162316000000001</v>
      </c>
      <c r="AG90">
        <v>41.000413000000002</v>
      </c>
      <c r="AH90">
        <v>0</v>
      </c>
      <c r="AI90">
        <v>0</v>
      </c>
      <c r="AJ90">
        <v>0</v>
      </c>
      <c r="AK90">
        <v>51.171028999999997</v>
      </c>
      <c r="AL90">
        <v>24.720388</v>
      </c>
      <c r="AM90">
        <v>15.282514000000001</v>
      </c>
      <c r="AN90">
        <v>0.647455</v>
      </c>
      <c r="AO90">
        <v>0</v>
      </c>
      <c r="AP90">
        <v>0.49549100000000001</v>
      </c>
      <c r="AQ90">
        <v>22.175243999999999</v>
      </c>
      <c r="AR90">
        <v>34.162176000000002</v>
      </c>
      <c r="AS90">
        <v>29.918593000000001</v>
      </c>
      <c r="AT90">
        <v>19.339956000000001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2671.8299079999997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657.06989299999998</v>
      </c>
      <c r="L91">
        <v>631.59846800000003</v>
      </c>
      <c r="M91">
        <v>88.963999999999999</v>
      </c>
      <c r="N91">
        <v>55.960906999999999</v>
      </c>
      <c r="O91">
        <v>119.584659</v>
      </c>
      <c r="P91">
        <v>134.71277000000001</v>
      </c>
      <c r="Q91">
        <v>10.54997</v>
      </c>
      <c r="R91">
        <v>40.991227000000002</v>
      </c>
      <c r="S91">
        <v>25.519227000000001</v>
      </c>
      <c r="T91">
        <v>0</v>
      </c>
      <c r="U91">
        <v>404.95058999999998</v>
      </c>
      <c r="V91">
        <v>20.045909999999999</v>
      </c>
      <c r="W91">
        <v>33.650933000000002</v>
      </c>
      <c r="X91">
        <v>142.64760899999999</v>
      </c>
      <c r="Y91">
        <v>0</v>
      </c>
      <c r="Z91">
        <v>12.611227</v>
      </c>
      <c r="AA91">
        <v>0</v>
      </c>
      <c r="AB91">
        <v>12.735429</v>
      </c>
      <c r="AC91">
        <v>9.3584709999999998</v>
      </c>
      <c r="AD91">
        <v>0</v>
      </c>
      <c r="AE91">
        <v>0</v>
      </c>
      <c r="AF91">
        <v>17.162316000000001</v>
      </c>
      <c r="AG91">
        <v>41.000413000000002</v>
      </c>
      <c r="AH91">
        <v>0</v>
      </c>
      <c r="AI91">
        <v>0</v>
      </c>
      <c r="AJ91">
        <v>0</v>
      </c>
      <c r="AK91">
        <v>51.171028999999997</v>
      </c>
      <c r="AL91">
        <v>24.720388</v>
      </c>
      <c r="AM91">
        <v>15.282514000000001</v>
      </c>
      <c r="AN91">
        <v>0.647455</v>
      </c>
      <c r="AO91">
        <v>0</v>
      </c>
      <c r="AP91">
        <v>0.49549100000000001</v>
      </c>
      <c r="AQ91">
        <v>21.931560000000001</v>
      </c>
      <c r="AR91">
        <v>34.162176000000002</v>
      </c>
      <c r="AS91">
        <v>29.918593000000001</v>
      </c>
      <c r="AT91">
        <v>19.339956000000001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2656.7831809999993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657.06989299999998</v>
      </c>
      <c r="L92">
        <v>631.59846800000003</v>
      </c>
      <c r="M92">
        <v>88.963999999999999</v>
      </c>
      <c r="N92">
        <v>56.047319999999999</v>
      </c>
      <c r="O92">
        <v>119.584659</v>
      </c>
      <c r="P92">
        <v>134.71277000000001</v>
      </c>
      <c r="Q92">
        <v>10.54997</v>
      </c>
      <c r="R92">
        <v>40.991227000000002</v>
      </c>
      <c r="S92">
        <v>25.519227000000001</v>
      </c>
      <c r="T92">
        <v>0</v>
      </c>
      <c r="U92">
        <v>404.95058999999998</v>
      </c>
      <c r="V92">
        <v>20.045909999999999</v>
      </c>
      <c r="W92">
        <v>33.650933000000002</v>
      </c>
      <c r="X92">
        <v>142.64760899999999</v>
      </c>
      <c r="Y92">
        <v>0</v>
      </c>
      <c r="Z92">
        <v>12.611227</v>
      </c>
      <c r="AA92">
        <v>0</v>
      </c>
      <c r="AB92">
        <v>12.735429</v>
      </c>
      <c r="AC92">
        <v>9.3584709999999998</v>
      </c>
      <c r="AD92">
        <v>0</v>
      </c>
      <c r="AE92">
        <v>0</v>
      </c>
      <c r="AF92">
        <v>17.162316000000001</v>
      </c>
      <c r="AG92">
        <v>41.000413000000002</v>
      </c>
      <c r="AH92">
        <v>0</v>
      </c>
      <c r="AI92">
        <v>0</v>
      </c>
      <c r="AJ92">
        <v>0</v>
      </c>
      <c r="AK92">
        <v>51.171028999999997</v>
      </c>
      <c r="AL92">
        <v>24.720388</v>
      </c>
      <c r="AM92">
        <v>15.282514000000001</v>
      </c>
      <c r="AN92">
        <v>0.647455</v>
      </c>
      <c r="AO92">
        <v>0</v>
      </c>
      <c r="AP92">
        <v>0.49549100000000001</v>
      </c>
      <c r="AQ92">
        <v>21.931560000000001</v>
      </c>
      <c r="AR92">
        <v>34.162176000000002</v>
      </c>
      <c r="AS92">
        <v>29.918593000000001</v>
      </c>
      <c r="AT92">
        <v>19.339956000000001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2656.8695939999993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657.06989299999998</v>
      </c>
      <c r="L93">
        <v>631.59846800000003</v>
      </c>
      <c r="M93">
        <v>88.963999999999999</v>
      </c>
      <c r="N93">
        <v>56.047319999999999</v>
      </c>
      <c r="O93">
        <v>119.584659</v>
      </c>
      <c r="P93">
        <v>134.71277000000001</v>
      </c>
      <c r="Q93">
        <v>10.54997</v>
      </c>
      <c r="R93">
        <v>40.991227000000002</v>
      </c>
      <c r="S93">
        <v>25.519227000000001</v>
      </c>
      <c r="T93">
        <v>0</v>
      </c>
      <c r="U93">
        <v>404.95058999999998</v>
      </c>
      <c r="V93">
        <v>20.045909999999999</v>
      </c>
      <c r="W93">
        <v>33.650933000000002</v>
      </c>
      <c r="X93">
        <v>142.64760899999999</v>
      </c>
      <c r="Y93">
        <v>0</v>
      </c>
      <c r="Z93">
        <v>12.611227</v>
      </c>
      <c r="AA93">
        <v>0</v>
      </c>
      <c r="AB93">
        <v>12.735429</v>
      </c>
      <c r="AC93">
        <v>9.3584709999999998</v>
      </c>
      <c r="AD93">
        <v>0</v>
      </c>
      <c r="AE93">
        <v>0</v>
      </c>
      <c r="AF93">
        <v>17.162316000000001</v>
      </c>
      <c r="AG93">
        <v>41.000413000000002</v>
      </c>
      <c r="AH93">
        <v>0</v>
      </c>
      <c r="AI93">
        <v>0</v>
      </c>
      <c r="AJ93">
        <v>0</v>
      </c>
      <c r="AK93">
        <v>51.171028999999997</v>
      </c>
      <c r="AL93">
        <v>24.720388</v>
      </c>
      <c r="AM93">
        <v>15.282514000000001</v>
      </c>
      <c r="AN93">
        <v>0.647455</v>
      </c>
      <c r="AO93">
        <v>0</v>
      </c>
      <c r="AP93">
        <v>0.49549100000000001</v>
      </c>
      <c r="AQ93">
        <v>21.931560000000001</v>
      </c>
      <c r="AR93">
        <v>34.162176000000002</v>
      </c>
      <c r="AS93">
        <v>27.316976</v>
      </c>
      <c r="AT93">
        <v>19.339956000000001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2654.2679769999995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657.06989299999998</v>
      </c>
      <c r="L94">
        <v>631.59846800000003</v>
      </c>
      <c r="M94">
        <v>88.963999999999999</v>
      </c>
      <c r="N94">
        <v>56.047319999999999</v>
      </c>
      <c r="O94">
        <v>119.584659</v>
      </c>
      <c r="P94">
        <v>134.71277000000001</v>
      </c>
      <c r="Q94">
        <v>10.54997</v>
      </c>
      <c r="R94">
        <v>40.991227000000002</v>
      </c>
      <c r="S94">
        <v>25.519227000000001</v>
      </c>
      <c r="T94">
        <v>0</v>
      </c>
      <c r="U94">
        <v>404.95058999999998</v>
      </c>
      <c r="V94">
        <v>20.045909999999999</v>
      </c>
      <c r="W94">
        <v>33.650933000000002</v>
      </c>
      <c r="X94">
        <v>142.64760899999999</v>
      </c>
      <c r="Y94">
        <v>0</v>
      </c>
      <c r="Z94">
        <v>12.611227</v>
      </c>
      <c r="AA94">
        <v>0</v>
      </c>
      <c r="AB94">
        <v>12.735429</v>
      </c>
      <c r="AC94">
        <v>9.3584709999999998</v>
      </c>
      <c r="AD94">
        <v>0</v>
      </c>
      <c r="AE94">
        <v>0</v>
      </c>
      <c r="AF94">
        <v>17.162316000000001</v>
      </c>
      <c r="AG94">
        <v>41.000413000000002</v>
      </c>
      <c r="AH94">
        <v>0</v>
      </c>
      <c r="AI94">
        <v>0</v>
      </c>
      <c r="AJ94">
        <v>0</v>
      </c>
      <c r="AK94">
        <v>51.171028999999997</v>
      </c>
      <c r="AL94">
        <v>24.720388</v>
      </c>
      <c r="AM94">
        <v>15.282514000000001</v>
      </c>
      <c r="AN94">
        <v>0.647455</v>
      </c>
      <c r="AO94">
        <v>0</v>
      </c>
      <c r="AP94">
        <v>0.49549100000000001</v>
      </c>
      <c r="AQ94">
        <v>32.166288000000002</v>
      </c>
      <c r="AR94">
        <v>34.162176000000002</v>
      </c>
      <c r="AS94">
        <v>27.316976</v>
      </c>
      <c r="AT94">
        <v>19.339956000000001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2664.5027049999994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657.06989299999998</v>
      </c>
      <c r="L95">
        <v>631.59846800000003</v>
      </c>
      <c r="M95">
        <v>88.963999999999999</v>
      </c>
      <c r="N95">
        <v>56.047319999999999</v>
      </c>
      <c r="O95">
        <v>119.584659</v>
      </c>
      <c r="P95">
        <v>134.71277000000001</v>
      </c>
      <c r="Q95">
        <v>10.54997</v>
      </c>
      <c r="R95">
        <v>40.991227000000002</v>
      </c>
      <c r="S95">
        <v>25.519227000000001</v>
      </c>
      <c r="T95">
        <v>0</v>
      </c>
      <c r="U95">
        <v>404.95058999999998</v>
      </c>
      <c r="V95">
        <v>20.045909999999999</v>
      </c>
      <c r="W95">
        <v>33.650933000000002</v>
      </c>
      <c r="X95">
        <v>142.64760899999999</v>
      </c>
      <c r="Y95">
        <v>0</v>
      </c>
      <c r="Z95">
        <v>18.916841000000002</v>
      </c>
      <c r="AA95">
        <v>0</v>
      </c>
      <c r="AB95">
        <v>12.735429</v>
      </c>
      <c r="AC95">
        <v>9.3584709999999998</v>
      </c>
      <c r="AD95">
        <v>0</v>
      </c>
      <c r="AE95">
        <v>0</v>
      </c>
      <c r="AF95">
        <v>17.162316000000001</v>
      </c>
      <c r="AG95">
        <v>41.000413000000002</v>
      </c>
      <c r="AH95">
        <v>0</v>
      </c>
      <c r="AI95">
        <v>0</v>
      </c>
      <c r="AJ95">
        <v>0</v>
      </c>
      <c r="AK95">
        <v>51.171028999999997</v>
      </c>
      <c r="AL95">
        <v>24.720388</v>
      </c>
      <c r="AM95">
        <v>15.282514000000001</v>
      </c>
      <c r="AN95">
        <v>0.647455</v>
      </c>
      <c r="AO95">
        <v>0</v>
      </c>
      <c r="AP95">
        <v>0.49549100000000001</v>
      </c>
      <c r="AQ95">
        <v>34.359444000000003</v>
      </c>
      <c r="AR95">
        <v>34.162176000000002</v>
      </c>
      <c r="AS95">
        <v>28.617785000000001</v>
      </c>
      <c r="AT95">
        <v>19.339956000000001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2674.3022839999999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657.06989299999998</v>
      </c>
      <c r="L96">
        <v>631.59846800000003</v>
      </c>
      <c r="M96">
        <v>88.963999999999999</v>
      </c>
      <c r="N96">
        <v>56.047319999999999</v>
      </c>
      <c r="O96">
        <v>119.584659</v>
      </c>
      <c r="P96">
        <v>134.71277000000001</v>
      </c>
      <c r="Q96">
        <v>10.54997</v>
      </c>
      <c r="R96">
        <v>40.991227000000002</v>
      </c>
      <c r="S96">
        <v>25.519227000000001</v>
      </c>
      <c r="T96">
        <v>0</v>
      </c>
      <c r="U96">
        <v>404.95058999999998</v>
      </c>
      <c r="V96">
        <v>20.045909999999999</v>
      </c>
      <c r="W96">
        <v>33.650933000000002</v>
      </c>
      <c r="X96">
        <v>142.64760899999999</v>
      </c>
      <c r="Y96">
        <v>0</v>
      </c>
      <c r="Z96">
        <v>18.916841000000002</v>
      </c>
      <c r="AA96">
        <v>0</v>
      </c>
      <c r="AB96">
        <v>12.735429</v>
      </c>
      <c r="AC96">
        <v>9.3584709999999998</v>
      </c>
      <c r="AD96">
        <v>0</v>
      </c>
      <c r="AE96">
        <v>0</v>
      </c>
      <c r="AF96">
        <v>17.162316000000001</v>
      </c>
      <c r="AG96">
        <v>41.000413000000002</v>
      </c>
      <c r="AH96">
        <v>0</v>
      </c>
      <c r="AI96">
        <v>0</v>
      </c>
      <c r="AJ96">
        <v>0</v>
      </c>
      <c r="AK96">
        <v>51.171028999999997</v>
      </c>
      <c r="AL96">
        <v>24.720388</v>
      </c>
      <c r="AM96">
        <v>15.282514000000001</v>
      </c>
      <c r="AN96">
        <v>0.647455</v>
      </c>
      <c r="AO96">
        <v>0</v>
      </c>
      <c r="AP96">
        <v>0.49549100000000001</v>
      </c>
      <c r="AQ96">
        <v>34.359444000000003</v>
      </c>
      <c r="AR96">
        <v>34.162176000000002</v>
      </c>
      <c r="AS96">
        <v>28.617785000000001</v>
      </c>
      <c r="AT96">
        <v>19.339956000000001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2674.3022839999999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657.06989299999998</v>
      </c>
      <c r="L97">
        <v>631.59846800000003</v>
      </c>
      <c r="M97">
        <v>88.963999999999999</v>
      </c>
      <c r="N97">
        <v>56.047319999999999</v>
      </c>
      <c r="O97">
        <v>119.584659</v>
      </c>
      <c r="P97">
        <v>134.71277000000001</v>
      </c>
      <c r="Q97">
        <v>10.54997</v>
      </c>
      <c r="R97">
        <v>40.991227000000002</v>
      </c>
      <c r="S97">
        <v>25.519227000000001</v>
      </c>
      <c r="T97">
        <v>0</v>
      </c>
      <c r="U97">
        <v>404.95058999999998</v>
      </c>
      <c r="V97">
        <v>20.045909999999999</v>
      </c>
      <c r="W97">
        <v>33.650933000000002</v>
      </c>
      <c r="X97">
        <v>142.64760899999999</v>
      </c>
      <c r="Y97">
        <v>0</v>
      </c>
      <c r="Z97">
        <v>18.916841000000002</v>
      </c>
      <c r="AA97">
        <v>0</v>
      </c>
      <c r="AB97">
        <v>12.735429</v>
      </c>
      <c r="AC97">
        <v>9.3584709999999998</v>
      </c>
      <c r="AD97">
        <v>0</v>
      </c>
      <c r="AE97">
        <v>0</v>
      </c>
      <c r="AF97">
        <v>8.5811580000000003</v>
      </c>
      <c r="AG97">
        <v>41.000413000000002</v>
      </c>
      <c r="AH97">
        <v>0</v>
      </c>
      <c r="AI97">
        <v>0</v>
      </c>
      <c r="AJ97">
        <v>0</v>
      </c>
      <c r="AK97">
        <v>51.171028999999997</v>
      </c>
      <c r="AL97">
        <v>24.720388</v>
      </c>
      <c r="AM97">
        <v>15.282514000000001</v>
      </c>
      <c r="AN97">
        <v>0.647455</v>
      </c>
      <c r="AO97">
        <v>0</v>
      </c>
      <c r="AP97">
        <v>0</v>
      </c>
      <c r="AQ97">
        <v>21.931560000000001</v>
      </c>
      <c r="AR97">
        <v>34.162176000000002</v>
      </c>
      <c r="AS97">
        <v>28.617785000000001</v>
      </c>
      <c r="AT97">
        <v>19.339956000000001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2652.7977509999996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657.06989299999998</v>
      </c>
      <c r="L98">
        <v>631.59846800000003</v>
      </c>
      <c r="M98">
        <v>88.963999999999999</v>
      </c>
      <c r="N98">
        <v>56.047319999999999</v>
      </c>
      <c r="O98">
        <v>119.584659</v>
      </c>
      <c r="P98">
        <v>134.71277000000001</v>
      </c>
      <c r="Q98">
        <v>10.54997</v>
      </c>
      <c r="R98">
        <v>40.991227000000002</v>
      </c>
      <c r="S98">
        <v>25.519227000000001</v>
      </c>
      <c r="T98">
        <v>0</v>
      </c>
      <c r="U98">
        <v>404.95058999999998</v>
      </c>
      <c r="V98">
        <v>20.045909999999999</v>
      </c>
      <c r="W98">
        <v>33.650933000000002</v>
      </c>
      <c r="X98">
        <v>142.64760899999999</v>
      </c>
      <c r="Y98">
        <v>0</v>
      </c>
      <c r="Z98">
        <v>18.916841000000002</v>
      </c>
      <c r="AA98">
        <v>0</v>
      </c>
      <c r="AB98">
        <v>12.735429</v>
      </c>
      <c r="AC98">
        <v>9.3584709999999998</v>
      </c>
      <c r="AD98">
        <v>0</v>
      </c>
      <c r="AE98">
        <v>0</v>
      </c>
      <c r="AF98">
        <v>8.5811580000000003</v>
      </c>
      <c r="AG98">
        <v>41.000413000000002</v>
      </c>
      <c r="AH98">
        <v>0</v>
      </c>
      <c r="AI98">
        <v>0</v>
      </c>
      <c r="AJ98">
        <v>0</v>
      </c>
      <c r="AK98">
        <v>51.171028999999997</v>
      </c>
      <c r="AL98">
        <v>24.720388</v>
      </c>
      <c r="AM98">
        <v>15.282514000000001</v>
      </c>
      <c r="AN98">
        <v>0.647455</v>
      </c>
      <c r="AO98">
        <v>0</v>
      </c>
      <c r="AP98">
        <v>0</v>
      </c>
      <c r="AQ98">
        <v>10.965780000000001</v>
      </c>
      <c r="AR98">
        <v>34.162176000000002</v>
      </c>
      <c r="AS98">
        <v>28.617785000000001</v>
      </c>
      <c r="AT98">
        <v>19.339956000000001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2641.8319709999996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13.067079951750001</v>
      </c>
      <c r="L99">
        <f t="shared" si="2"/>
        <v>12.019071529999984</v>
      </c>
      <c r="M99">
        <f t="shared" si="2"/>
        <v>2.1349170234999986</v>
      </c>
      <c r="N99">
        <f t="shared" si="2"/>
        <v>1.7176459917500047</v>
      </c>
      <c r="O99">
        <f t="shared" si="2"/>
        <v>2.8700318160000018</v>
      </c>
      <c r="P99">
        <f t="shared" si="2"/>
        <v>3.1194389757499992</v>
      </c>
      <c r="Q99">
        <f t="shared" si="2"/>
        <v>0.246582677</v>
      </c>
      <c r="R99">
        <f t="shared" si="2"/>
        <v>0.88546245249999977</v>
      </c>
      <c r="S99">
        <f t="shared" si="2"/>
        <v>0.59035360374999912</v>
      </c>
      <c r="T99">
        <f t="shared" si="2"/>
        <v>0</v>
      </c>
      <c r="U99">
        <f t="shared" si="2"/>
        <v>9.718814160000008</v>
      </c>
      <c r="V99">
        <f t="shared" si="2"/>
        <v>0.47179876750000038</v>
      </c>
      <c r="W99">
        <f t="shared" si="2"/>
        <v>0.87492425399999829</v>
      </c>
      <c r="X99">
        <f t="shared" si="2"/>
        <v>3.4235426159999949</v>
      </c>
      <c r="Y99">
        <f t="shared" si="2"/>
        <v>0</v>
      </c>
      <c r="Z99">
        <f t="shared" si="2"/>
        <v>0.3058222585</v>
      </c>
      <c r="AA99">
        <f t="shared" si="2"/>
        <v>0.38960448749999982</v>
      </c>
      <c r="AB99">
        <f t="shared" si="2"/>
        <v>0.40987327325000034</v>
      </c>
      <c r="AC99">
        <f t="shared" si="2"/>
        <v>0.26437681500000015</v>
      </c>
      <c r="AD99">
        <f t="shared" si="2"/>
        <v>0.13240898300000004</v>
      </c>
      <c r="AE99">
        <f t="shared" si="2"/>
        <v>0.46610021250000078</v>
      </c>
      <c r="AF99">
        <f t="shared" si="2"/>
        <v>0.33132804499999929</v>
      </c>
      <c r="AG99">
        <f t="shared" si="2"/>
        <v>0.98400991200000221</v>
      </c>
      <c r="AH99">
        <f t="shared" si="2"/>
        <v>0.70512673100000023</v>
      </c>
      <c r="AI99">
        <f t="shared" si="2"/>
        <v>0</v>
      </c>
      <c r="AJ99">
        <f t="shared" si="2"/>
        <v>0</v>
      </c>
      <c r="AK99">
        <f t="shared" si="2"/>
        <v>1.2281046960000015</v>
      </c>
      <c r="AL99">
        <f t="shared" si="2"/>
        <v>0.75417409250000056</v>
      </c>
      <c r="AM99">
        <f t="shared" si="2"/>
        <v>0.36678033599999987</v>
      </c>
      <c r="AN99">
        <f t="shared" si="2"/>
        <v>1.5538920000000015E-2</v>
      </c>
      <c r="AO99">
        <f t="shared" si="2"/>
        <v>0</v>
      </c>
      <c r="AP99">
        <f t="shared" si="2"/>
        <v>3.0441714249999998E-2</v>
      </c>
      <c r="AQ99">
        <f t="shared" si="2"/>
        <v>0.52788046500000008</v>
      </c>
      <c r="AR99">
        <f t="shared" si="2"/>
        <v>0.81882465599999887</v>
      </c>
      <c r="AS99">
        <f t="shared" si="2"/>
        <v>0.7110218674999994</v>
      </c>
      <c r="AT99">
        <f t="shared" si="2"/>
        <v>0.45395087700000059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60.035032161499991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K2" t="s">
        <v>14</v>
      </c>
      <c r="L2" t="s">
        <v>18</v>
      </c>
      <c r="Q2" t="s">
        <v>38</v>
      </c>
      <c r="R2" t="s">
        <v>39</v>
      </c>
      <c r="S2" t="s">
        <v>40</v>
      </c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20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68.300663999999998</v>
      </c>
      <c r="L73">
        <v>0</v>
      </c>
      <c r="M73">
        <v>0</v>
      </c>
      <c r="N73">
        <v>0</v>
      </c>
      <c r="O73">
        <v>0</v>
      </c>
      <c r="P73">
        <v>0</v>
      </c>
      <c r="Q73">
        <v>0.137962</v>
      </c>
      <c r="R73">
        <v>0</v>
      </c>
      <c r="S73">
        <v>20.926869</v>
      </c>
      <c r="T73">
        <v>0</v>
      </c>
      <c r="U73">
        <v>0</v>
      </c>
      <c r="V73">
        <v>30.370497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119.735992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100</v>
      </c>
      <c r="L74">
        <v>0</v>
      </c>
      <c r="M74">
        <v>0</v>
      </c>
      <c r="N74">
        <v>0</v>
      </c>
      <c r="O74">
        <v>0</v>
      </c>
      <c r="P74">
        <v>0</v>
      </c>
      <c r="Q74">
        <v>0.137962</v>
      </c>
      <c r="R74">
        <v>0</v>
      </c>
      <c r="S74">
        <v>30</v>
      </c>
      <c r="T74">
        <v>0</v>
      </c>
      <c r="U74">
        <v>0</v>
      </c>
      <c r="V74">
        <v>2.8624420000000002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133.000404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100</v>
      </c>
      <c r="L75">
        <v>0</v>
      </c>
      <c r="M75">
        <v>0</v>
      </c>
      <c r="N75">
        <v>0</v>
      </c>
      <c r="O75">
        <v>0</v>
      </c>
      <c r="P75">
        <v>0</v>
      </c>
      <c r="Q75">
        <v>0.137962</v>
      </c>
      <c r="R75">
        <v>0</v>
      </c>
      <c r="S75">
        <v>50</v>
      </c>
      <c r="T75">
        <v>0</v>
      </c>
      <c r="U75">
        <v>0</v>
      </c>
      <c r="V75">
        <v>2.8624420000000002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153.000404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100</v>
      </c>
      <c r="L76">
        <v>0</v>
      </c>
      <c r="M76">
        <v>0</v>
      </c>
      <c r="N76">
        <v>0</v>
      </c>
      <c r="O76">
        <v>0</v>
      </c>
      <c r="P76">
        <v>0</v>
      </c>
      <c r="Q76">
        <v>0.137962</v>
      </c>
      <c r="R76">
        <v>0</v>
      </c>
      <c r="S76">
        <v>50</v>
      </c>
      <c r="T76">
        <v>0</v>
      </c>
      <c r="U76">
        <v>0</v>
      </c>
      <c r="V76">
        <v>6.2441999999999998E-2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150.20040400000002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100</v>
      </c>
      <c r="L77">
        <v>0</v>
      </c>
      <c r="M77">
        <v>0</v>
      </c>
      <c r="N77">
        <v>0</v>
      </c>
      <c r="O77">
        <v>0</v>
      </c>
      <c r="P77">
        <v>0</v>
      </c>
      <c r="Q77">
        <v>0.137962</v>
      </c>
      <c r="R77">
        <v>0</v>
      </c>
      <c r="S77">
        <v>7.4336520000000004</v>
      </c>
      <c r="T77">
        <v>0</v>
      </c>
      <c r="U77">
        <v>0</v>
      </c>
      <c r="V77">
        <v>6.2441999999999998E-2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107.634056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100</v>
      </c>
      <c r="L78">
        <v>0</v>
      </c>
      <c r="M78">
        <v>0</v>
      </c>
      <c r="N78">
        <v>0</v>
      </c>
      <c r="O78">
        <v>0</v>
      </c>
      <c r="P78">
        <v>0</v>
      </c>
      <c r="Q78">
        <v>0.137962</v>
      </c>
      <c r="R78">
        <v>0</v>
      </c>
      <c r="S78">
        <v>7.4328419999999999</v>
      </c>
      <c r="T78">
        <v>0</v>
      </c>
      <c r="U78">
        <v>0</v>
      </c>
      <c r="V78">
        <v>6.2441999999999998E-2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107.633246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100</v>
      </c>
      <c r="L79">
        <v>0</v>
      </c>
      <c r="M79">
        <v>0</v>
      </c>
      <c r="N79">
        <v>0</v>
      </c>
      <c r="O79">
        <v>0</v>
      </c>
      <c r="P79">
        <v>0</v>
      </c>
      <c r="Q79">
        <v>1.81E-3</v>
      </c>
      <c r="R79">
        <v>0</v>
      </c>
      <c r="S79">
        <v>4.5947000000000002E-2</v>
      </c>
      <c r="T79">
        <v>0</v>
      </c>
      <c r="U79">
        <v>0</v>
      </c>
      <c r="V79">
        <v>6.2441999999999998E-2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100.11019900000001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100</v>
      </c>
      <c r="L80">
        <v>0</v>
      </c>
      <c r="M80">
        <v>0</v>
      </c>
      <c r="N80">
        <v>0</v>
      </c>
      <c r="O80">
        <v>0</v>
      </c>
      <c r="P80">
        <v>0</v>
      </c>
      <c r="Q80">
        <v>1.81E-3</v>
      </c>
      <c r="R80">
        <v>0</v>
      </c>
      <c r="S80">
        <v>4.5947000000000002E-2</v>
      </c>
      <c r="T80">
        <v>0</v>
      </c>
      <c r="U80">
        <v>0</v>
      </c>
      <c r="V80">
        <v>6.2441999999999998E-2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100.11019900000001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100</v>
      </c>
      <c r="L81">
        <v>0</v>
      </c>
      <c r="M81">
        <v>0</v>
      </c>
      <c r="N81">
        <v>0</v>
      </c>
      <c r="O81">
        <v>0</v>
      </c>
      <c r="P81">
        <v>0</v>
      </c>
      <c r="Q81">
        <v>1.81E-3</v>
      </c>
      <c r="R81">
        <v>0</v>
      </c>
      <c r="S81">
        <v>4.5947000000000002E-2</v>
      </c>
      <c r="T81">
        <v>0</v>
      </c>
      <c r="U81">
        <v>0</v>
      </c>
      <c r="V81">
        <v>6.2441999999999998E-2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100.11019900000001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100</v>
      </c>
      <c r="L82">
        <v>20.451816999999998</v>
      </c>
      <c r="M82">
        <v>0</v>
      </c>
      <c r="N82">
        <v>0</v>
      </c>
      <c r="O82">
        <v>0</v>
      </c>
      <c r="P82">
        <v>0</v>
      </c>
      <c r="Q82">
        <v>1.81E-3</v>
      </c>
      <c r="R82">
        <v>0</v>
      </c>
      <c r="S82">
        <v>4.5947000000000002E-2</v>
      </c>
      <c r="T82">
        <v>0</v>
      </c>
      <c r="U82">
        <v>0</v>
      </c>
      <c r="V82">
        <v>6.2441999999999998E-2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120.56201600000001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100</v>
      </c>
      <c r="L83">
        <v>20.451816999999998</v>
      </c>
      <c r="M83">
        <v>0</v>
      </c>
      <c r="N83">
        <v>0</v>
      </c>
      <c r="O83">
        <v>0</v>
      </c>
      <c r="P83">
        <v>0</v>
      </c>
      <c r="Q83">
        <v>1.81E-3</v>
      </c>
      <c r="R83">
        <v>0</v>
      </c>
      <c r="S83">
        <v>50</v>
      </c>
      <c r="T83">
        <v>0</v>
      </c>
      <c r="U83">
        <v>0</v>
      </c>
      <c r="V83">
        <v>6.2441999999999998E-2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170.51606900000002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100</v>
      </c>
      <c r="L84">
        <v>20.451816999999998</v>
      </c>
      <c r="M84">
        <v>0</v>
      </c>
      <c r="N84">
        <v>0</v>
      </c>
      <c r="O84">
        <v>0</v>
      </c>
      <c r="P84">
        <v>0</v>
      </c>
      <c r="Q84">
        <v>1.81E-3</v>
      </c>
      <c r="R84">
        <v>0</v>
      </c>
      <c r="S84">
        <v>50</v>
      </c>
      <c r="T84">
        <v>0</v>
      </c>
      <c r="U84">
        <v>0</v>
      </c>
      <c r="V84">
        <v>6.2441999999999998E-2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170.51606900000002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100</v>
      </c>
      <c r="L85">
        <v>20.451816999999998</v>
      </c>
      <c r="M85">
        <v>0</v>
      </c>
      <c r="N85">
        <v>0</v>
      </c>
      <c r="O85">
        <v>0</v>
      </c>
      <c r="P85">
        <v>0</v>
      </c>
      <c r="Q85">
        <v>16.834720000000001</v>
      </c>
      <c r="R85">
        <v>0</v>
      </c>
      <c r="S85">
        <v>50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187.28653700000001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100</v>
      </c>
      <c r="L86">
        <v>20.451816999999998</v>
      </c>
      <c r="M86">
        <v>0</v>
      </c>
      <c r="N86">
        <v>0</v>
      </c>
      <c r="O86">
        <v>0</v>
      </c>
      <c r="P86">
        <v>0</v>
      </c>
      <c r="Q86">
        <v>16.834720000000001</v>
      </c>
      <c r="R86">
        <v>0</v>
      </c>
      <c r="S86">
        <v>50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187.28653700000001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100</v>
      </c>
      <c r="L87">
        <v>0</v>
      </c>
      <c r="M87">
        <v>0</v>
      </c>
      <c r="N87">
        <v>0</v>
      </c>
      <c r="O87">
        <v>0</v>
      </c>
      <c r="P87">
        <v>0</v>
      </c>
      <c r="Q87">
        <v>16.834720000000001</v>
      </c>
      <c r="R87">
        <v>0</v>
      </c>
      <c r="S87">
        <v>50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166.83472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100</v>
      </c>
      <c r="L88">
        <v>0</v>
      </c>
      <c r="M88">
        <v>0</v>
      </c>
      <c r="N88">
        <v>0</v>
      </c>
      <c r="O88">
        <v>0</v>
      </c>
      <c r="P88">
        <v>0</v>
      </c>
      <c r="Q88">
        <v>16.834720000000001</v>
      </c>
      <c r="R88">
        <v>0</v>
      </c>
      <c r="S88">
        <v>50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166.83472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100</v>
      </c>
      <c r="L89">
        <v>0</v>
      </c>
      <c r="M89">
        <v>0</v>
      </c>
      <c r="N89">
        <v>0</v>
      </c>
      <c r="O89">
        <v>0</v>
      </c>
      <c r="P89">
        <v>0</v>
      </c>
      <c r="Q89">
        <v>16.834720000000001</v>
      </c>
      <c r="R89">
        <v>0</v>
      </c>
      <c r="S89">
        <v>50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166.83472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100</v>
      </c>
      <c r="L90">
        <v>0</v>
      </c>
      <c r="M90">
        <v>0</v>
      </c>
      <c r="N90">
        <v>0</v>
      </c>
      <c r="O90">
        <v>0</v>
      </c>
      <c r="P90">
        <v>0</v>
      </c>
      <c r="Q90">
        <v>16.834720000000001</v>
      </c>
      <c r="R90">
        <v>0</v>
      </c>
      <c r="S90">
        <v>50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166.83472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95.174916999999994</v>
      </c>
      <c r="L91">
        <v>0</v>
      </c>
      <c r="M91">
        <v>0</v>
      </c>
      <c r="N91">
        <v>0</v>
      </c>
      <c r="O91">
        <v>0</v>
      </c>
      <c r="P91">
        <v>0</v>
      </c>
      <c r="Q91">
        <v>0.137962</v>
      </c>
      <c r="R91">
        <v>20.931090000000001</v>
      </c>
      <c r="S91">
        <v>42.057810000000003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158.30177900000001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94.695241999999993</v>
      </c>
      <c r="L92">
        <v>0</v>
      </c>
      <c r="M92">
        <v>0</v>
      </c>
      <c r="N92">
        <v>0</v>
      </c>
      <c r="O92">
        <v>0</v>
      </c>
      <c r="P92">
        <v>0</v>
      </c>
      <c r="Q92">
        <v>0.137962</v>
      </c>
      <c r="R92">
        <v>20.931090000000001</v>
      </c>
      <c r="S92">
        <v>42.057810000000003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157.822104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93.559971000000004</v>
      </c>
      <c r="L93">
        <v>0</v>
      </c>
      <c r="M93">
        <v>0</v>
      </c>
      <c r="N93">
        <v>0</v>
      </c>
      <c r="O93">
        <v>0</v>
      </c>
      <c r="P93">
        <v>0</v>
      </c>
      <c r="Q93">
        <v>1.81E-3</v>
      </c>
      <c r="R93">
        <v>1.7409999999999999E-3</v>
      </c>
      <c r="S93">
        <v>37.497998000000003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131.06152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93.091341</v>
      </c>
      <c r="L94">
        <v>0</v>
      </c>
      <c r="M94">
        <v>0</v>
      </c>
      <c r="N94">
        <v>0</v>
      </c>
      <c r="O94">
        <v>0</v>
      </c>
      <c r="P94">
        <v>0</v>
      </c>
      <c r="Q94">
        <v>1.81E-3</v>
      </c>
      <c r="R94">
        <v>1.7409999999999999E-3</v>
      </c>
      <c r="S94">
        <v>37.497998000000003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130.59289000000001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0.63620553375</v>
      </c>
      <c r="L99">
        <f t="shared" si="2"/>
        <v>2.556477125E-2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2.5531624000000006E-2</v>
      </c>
      <c r="R99">
        <f t="shared" si="2"/>
        <v>1.0466415500000001E-2</v>
      </c>
      <c r="S99">
        <f t="shared" si="2"/>
        <v>0.18127219175000003</v>
      </c>
      <c r="T99">
        <f t="shared" si="2"/>
        <v>0</v>
      </c>
      <c r="U99">
        <f t="shared" si="2"/>
        <v>0</v>
      </c>
      <c r="V99">
        <f t="shared" si="2"/>
        <v>1.4164339749999994E-2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0.89320487599999976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261.67</v>
      </c>
      <c r="C3" s="34">
        <v>87.22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</v>
      </c>
      <c r="N3">
        <v>132.66999999999999</v>
      </c>
      <c r="O3">
        <v>100.2</v>
      </c>
      <c r="P3">
        <v>2.73</v>
      </c>
      <c r="Q3">
        <v>7.21</v>
      </c>
      <c r="R3" s="93">
        <v>0</v>
      </c>
      <c r="S3" s="93">
        <v>0</v>
      </c>
      <c r="T3" s="93">
        <v>0</v>
      </c>
      <c r="U3">
        <v>2.61</v>
      </c>
      <c r="V3">
        <v>0</v>
      </c>
      <c r="W3">
        <v>2.14</v>
      </c>
      <c r="X3">
        <v>38.5</v>
      </c>
      <c r="Y3">
        <v>12.84</v>
      </c>
      <c r="Z3">
        <v>12.83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11.34</v>
      </c>
      <c r="AH3">
        <v>32</v>
      </c>
      <c r="AI3">
        <v>32</v>
      </c>
      <c r="AJ3">
        <v>27.08</v>
      </c>
      <c r="AK3">
        <v>0</v>
      </c>
      <c r="AL3">
        <v>0</v>
      </c>
    </row>
    <row r="4" spans="1:38">
      <c r="A4" t="s">
        <v>46</v>
      </c>
      <c r="B4" s="34">
        <v>261.67</v>
      </c>
      <c r="C4" s="34">
        <v>87.22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</v>
      </c>
      <c r="N4">
        <v>132.66999999999999</v>
      </c>
      <c r="O4">
        <v>100.2</v>
      </c>
      <c r="P4">
        <v>2.73</v>
      </c>
      <c r="Q4">
        <v>7.21</v>
      </c>
      <c r="R4" s="93">
        <v>0</v>
      </c>
      <c r="S4" s="93">
        <v>0</v>
      </c>
      <c r="T4" s="93">
        <v>0</v>
      </c>
      <c r="U4">
        <v>2.61</v>
      </c>
      <c r="V4">
        <v>0</v>
      </c>
      <c r="W4">
        <v>2.14</v>
      </c>
      <c r="X4">
        <v>40</v>
      </c>
      <c r="Y4">
        <v>13.34</v>
      </c>
      <c r="Z4">
        <v>13.33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11.34</v>
      </c>
      <c r="AH4">
        <v>32.33</v>
      </c>
      <c r="AI4">
        <v>32.33</v>
      </c>
      <c r="AJ4">
        <v>27.08</v>
      </c>
      <c r="AK4">
        <v>0</v>
      </c>
      <c r="AL4">
        <v>0</v>
      </c>
    </row>
    <row r="5" spans="1:38">
      <c r="A5" t="s">
        <v>47</v>
      </c>
      <c r="B5" s="34">
        <v>261.67</v>
      </c>
      <c r="C5" s="34">
        <v>87.22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</v>
      </c>
      <c r="N5">
        <v>132.66999999999999</v>
      </c>
      <c r="O5">
        <v>100.2</v>
      </c>
      <c r="P5">
        <v>2.73</v>
      </c>
      <c r="Q5">
        <v>7.21</v>
      </c>
      <c r="R5" s="93">
        <v>0</v>
      </c>
      <c r="S5" s="93">
        <v>0</v>
      </c>
      <c r="T5" s="93">
        <v>0</v>
      </c>
      <c r="U5">
        <v>2.61</v>
      </c>
      <c r="V5">
        <v>0</v>
      </c>
      <c r="W5">
        <v>2.14</v>
      </c>
      <c r="X5">
        <v>41</v>
      </c>
      <c r="Y5">
        <v>13.66</v>
      </c>
      <c r="Z5">
        <v>13.67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11.34</v>
      </c>
      <c r="AH5">
        <v>32.67</v>
      </c>
      <c r="AI5">
        <v>32.67</v>
      </c>
      <c r="AJ5">
        <v>27.08</v>
      </c>
      <c r="AK5">
        <v>0</v>
      </c>
      <c r="AL5">
        <v>0</v>
      </c>
    </row>
    <row r="6" spans="1:38">
      <c r="A6" t="s">
        <v>48</v>
      </c>
      <c r="B6" s="34">
        <v>261.67</v>
      </c>
      <c r="C6" s="34">
        <v>87.22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</v>
      </c>
      <c r="N6">
        <v>132.66999999999999</v>
      </c>
      <c r="O6">
        <v>100.2</v>
      </c>
      <c r="P6">
        <v>2.73</v>
      </c>
      <c r="Q6">
        <v>7.01</v>
      </c>
      <c r="R6" s="93">
        <v>0</v>
      </c>
      <c r="S6" s="93">
        <v>0</v>
      </c>
      <c r="T6" s="93">
        <v>0</v>
      </c>
      <c r="U6">
        <v>2.61</v>
      </c>
      <c r="V6">
        <v>0</v>
      </c>
      <c r="W6">
        <v>2.14</v>
      </c>
      <c r="X6">
        <v>42</v>
      </c>
      <c r="Y6">
        <v>14</v>
      </c>
      <c r="Z6">
        <v>14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11.34</v>
      </c>
      <c r="AH6">
        <v>32.67</v>
      </c>
      <c r="AI6">
        <v>32.67</v>
      </c>
      <c r="AJ6">
        <v>27.08</v>
      </c>
      <c r="AK6">
        <v>0</v>
      </c>
      <c r="AL6">
        <v>0</v>
      </c>
    </row>
    <row r="7" spans="1:38">
      <c r="A7" t="s">
        <v>49</v>
      </c>
      <c r="B7" s="34">
        <v>261.67</v>
      </c>
      <c r="C7" s="34">
        <v>87.22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</v>
      </c>
      <c r="N7">
        <v>132.66999999999999</v>
      </c>
      <c r="O7">
        <v>100.2</v>
      </c>
      <c r="P7">
        <v>2.73</v>
      </c>
      <c r="Q7">
        <v>7.01</v>
      </c>
      <c r="R7" s="93">
        <v>0</v>
      </c>
      <c r="S7" s="93">
        <v>0</v>
      </c>
      <c r="T7" s="93">
        <v>0</v>
      </c>
      <c r="U7">
        <v>2.61</v>
      </c>
      <c r="V7">
        <v>0</v>
      </c>
      <c r="W7">
        <v>2.14</v>
      </c>
      <c r="X7">
        <v>42.5</v>
      </c>
      <c r="Y7">
        <v>14.16</v>
      </c>
      <c r="Z7">
        <v>14.17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11.34</v>
      </c>
      <c r="AH7">
        <v>32.67</v>
      </c>
      <c r="AI7">
        <v>32.67</v>
      </c>
      <c r="AJ7">
        <v>28.04</v>
      </c>
      <c r="AK7">
        <v>0</v>
      </c>
      <c r="AL7">
        <v>0</v>
      </c>
    </row>
    <row r="8" spans="1:38">
      <c r="A8" t="s">
        <v>50</v>
      </c>
      <c r="B8" s="34">
        <v>261.67</v>
      </c>
      <c r="C8" s="34">
        <v>87.22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</v>
      </c>
      <c r="N8">
        <v>132.66999999999999</v>
      </c>
      <c r="O8">
        <v>100.2</v>
      </c>
      <c r="P8">
        <v>2.73</v>
      </c>
      <c r="Q8">
        <v>7.01</v>
      </c>
      <c r="R8" s="93">
        <v>0</v>
      </c>
      <c r="S8" s="93">
        <v>0</v>
      </c>
      <c r="T8" s="93">
        <v>0</v>
      </c>
      <c r="U8">
        <v>2.61</v>
      </c>
      <c r="V8">
        <v>0</v>
      </c>
      <c r="W8">
        <v>2.14</v>
      </c>
      <c r="X8">
        <v>43</v>
      </c>
      <c r="Y8">
        <v>14.34</v>
      </c>
      <c r="Z8">
        <v>14.33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11.66</v>
      </c>
      <c r="AH8">
        <v>32.33</v>
      </c>
      <c r="AI8">
        <v>32.33</v>
      </c>
      <c r="AJ8">
        <v>28.04</v>
      </c>
      <c r="AK8">
        <v>0</v>
      </c>
      <c r="AL8">
        <v>0</v>
      </c>
    </row>
    <row r="9" spans="1:38">
      <c r="A9" t="s">
        <v>51</v>
      </c>
      <c r="B9" s="34">
        <v>261.67</v>
      </c>
      <c r="C9" s="34">
        <v>87.22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</v>
      </c>
      <c r="N9">
        <v>132.66999999999999</v>
      </c>
      <c r="O9">
        <v>100.2</v>
      </c>
      <c r="P9">
        <v>2.73</v>
      </c>
      <c r="Q9">
        <v>6.81</v>
      </c>
      <c r="R9" s="93">
        <v>0</v>
      </c>
      <c r="S9" s="93">
        <v>0</v>
      </c>
      <c r="T9" s="93">
        <v>0</v>
      </c>
      <c r="U9">
        <v>2.61</v>
      </c>
      <c r="V9">
        <v>0</v>
      </c>
      <c r="W9">
        <v>2.14</v>
      </c>
      <c r="X9">
        <v>43.5</v>
      </c>
      <c r="Y9">
        <v>14.5</v>
      </c>
      <c r="Z9">
        <v>14.5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11.66</v>
      </c>
      <c r="AH9">
        <v>32.33</v>
      </c>
      <c r="AI9">
        <v>32.33</v>
      </c>
      <c r="AJ9">
        <v>28.04</v>
      </c>
      <c r="AK9">
        <v>0</v>
      </c>
      <c r="AL9">
        <v>0</v>
      </c>
    </row>
    <row r="10" spans="1:38">
      <c r="A10" t="s">
        <v>52</v>
      </c>
      <c r="B10" s="34">
        <v>261.67</v>
      </c>
      <c r="C10" s="34">
        <v>87.22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</v>
      </c>
      <c r="N10">
        <v>132.66999999999999</v>
      </c>
      <c r="O10">
        <v>100.2</v>
      </c>
      <c r="P10">
        <v>2.73</v>
      </c>
      <c r="Q10">
        <v>6.81</v>
      </c>
      <c r="R10" s="93">
        <v>0</v>
      </c>
      <c r="S10" s="93">
        <v>0</v>
      </c>
      <c r="T10" s="93">
        <v>0</v>
      </c>
      <c r="U10">
        <v>2.61</v>
      </c>
      <c r="V10">
        <v>0</v>
      </c>
      <c r="W10">
        <v>2.14</v>
      </c>
      <c r="X10">
        <v>44</v>
      </c>
      <c r="Y10">
        <v>14.66</v>
      </c>
      <c r="Z10">
        <v>14.67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12</v>
      </c>
      <c r="AH10">
        <v>32.33</v>
      </c>
      <c r="AI10">
        <v>32.33</v>
      </c>
      <c r="AJ10">
        <v>28.04</v>
      </c>
      <c r="AK10">
        <v>0</v>
      </c>
      <c r="AL10">
        <v>0</v>
      </c>
    </row>
    <row r="11" spans="1:38">
      <c r="A11" t="s">
        <v>53</v>
      </c>
      <c r="B11" s="34">
        <v>261.67</v>
      </c>
      <c r="C11" s="34">
        <v>87.22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</v>
      </c>
      <c r="N11">
        <v>132.66999999999999</v>
      </c>
      <c r="O11">
        <v>100.2</v>
      </c>
      <c r="P11">
        <v>2.73</v>
      </c>
      <c r="Q11">
        <v>6.81</v>
      </c>
      <c r="R11" s="93">
        <v>0</v>
      </c>
      <c r="S11" s="93">
        <v>0</v>
      </c>
      <c r="T11" s="93">
        <v>0</v>
      </c>
      <c r="U11">
        <v>2.61</v>
      </c>
      <c r="V11">
        <v>0</v>
      </c>
      <c r="W11">
        <v>2.14</v>
      </c>
      <c r="X11">
        <v>44.5</v>
      </c>
      <c r="Y11">
        <v>14.84</v>
      </c>
      <c r="Z11">
        <v>14.83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</v>
      </c>
      <c r="AH11">
        <v>32.33</v>
      </c>
      <c r="AI11">
        <v>32.33</v>
      </c>
      <c r="AJ11">
        <v>28.04</v>
      </c>
      <c r="AK11">
        <v>0</v>
      </c>
      <c r="AL11">
        <v>0</v>
      </c>
    </row>
    <row r="12" spans="1:38">
      <c r="A12" t="s">
        <v>54</v>
      </c>
      <c r="B12" s="34">
        <v>261.67</v>
      </c>
      <c r="C12" s="34">
        <v>87.22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</v>
      </c>
      <c r="N12">
        <v>132.66999999999999</v>
      </c>
      <c r="O12">
        <v>100.2</v>
      </c>
      <c r="P12">
        <v>2.73</v>
      </c>
      <c r="Q12">
        <v>6.81</v>
      </c>
      <c r="R12" s="93">
        <v>0</v>
      </c>
      <c r="S12" s="93">
        <v>0</v>
      </c>
      <c r="T12" s="93">
        <v>0</v>
      </c>
      <c r="U12">
        <v>2.61</v>
      </c>
      <c r="V12">
        <v>0</v>
      </c>
      <c r="W12">
        <v>2.14</v>
      </c>
      <c r="X12">
        <v>45</v>
      </c>
      <c r="Y12">
        <v>15</v>
      </c>
      <c r="Z12">
        <v>15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12.34</v>
      </c>
      <c r="AH12">
        <v>32.33</v>
      </c>
      <c r="AI12">
        <v>32.33</v>
      </c>
      <c r="AJ12">
        <v>28.04</v>
      </c>
      <c r="AK12">
        <v>0</v>
      </c>
      <c r="AL12">
        <v>0</v>
      </c>
    </row>
    <row r="13" spans="1:38">
      <c r="A13" t="s">
        <v>55</v>
      </c>
      <c r="B13" s="34">
        <v>261.67</v>
      </c>
      <c r="C13" s="34">
        <v>87.22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</v>
      </c>
      <c r="N13">
        <v>132.66999999999999</v>
      </c>
      <c r="O13">
        <v>100.2</v>
      </c>
      <c r="P13">
        <v>2.73</v>
      </c>
      <c r="Q13">
        <v>6.81</v>
      </c>
      <c r="R13" s="93">
        <v>0</v>
      </c>
      <c r="S13" s="93">
        <v>0</v>
      </c>
      <c r="T13" s="93">
        <v>0</v>
      </c>
      <c r="U13">
        <v>2.61</v>
      </c>
      <c r="V13">
        <v>0</v>
      </c>
      <c r="W13">
        <v>2.14</v>
      </c>
      <c r="X13">
        <v>45</v>
      </c>
      <c r="Y13">
        <v>15</v>
      </c>
      <c r="Z13">
        <v>15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12.34</v>
      </c>
      <c r="AH13">
        <v>40.33</v>
      </c>
      <c r="AI13">
        <v>40.33</v>
      </c>
      <c r="AJ13">
        <v>28.04</v>
      </c>
      <c r="AK13">
        <v>0</v>
      </c>
      <c r="AL13">
        <v>0</v>
      </c>
    </row>
    <row r="14" spans="1:38">
      <c r="A14" t="s">
        <v>56</v>
      </c>
      <c r="B14" s="34">
        <v>261.67</v>
      </c>
      <c r="C14" s="34">
        <v>87.22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</v>
      </c>
      <c r="N14">
        <v>132.66999999999999</v>
      </c>
      <c r="O14">
        <v>100.2</v>
      </c>
      <c r="P14">
        <v>2.73</v>
      </c>
      <c r="Q14">
        <v>6.81</v>
      </c>
      <c r="R14" s="93">
        <v>0</v>
      </c>
      <c r="S14" s="93">
        <v>0</v>
      </c>
      <c r="T14" s="93">
        <v>0</v>
      </c>
      <c r="U14">
        <v>2.61</v>
      </c>
      <c r="V14">
        <v>0</v>
      </c>
      <c r="W14">
        <v>2.14</v>
      </c>
      <c r="X14">
        <v>45.5</v>
      </c>
      <c r="Y14">
        <v>15.16</v>
      </c>
      <c r="Z14">
        <v>15.17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12.34</v>
      </c>
      <c r="AH14">
        <v>40</v>
      </c>
      <c r="AI14">
        <v>40</v>
      </c>
      <c r="AJ14">
        <v>28.04</v>
      </c>
      <c r="AK14">
        <v>0</v>
      </c>
      <c r="AL14">
        <v>0</v>
      </c>
    </row>
    <row r="15" spans="1:38">
      <c r="A15" t="s">
        <v>57</v>
      </c>
      <c r="B15" s="34">
        <v>261.67</v>
      </c>
      <c r="C15" s="34">
        <v>87.22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</v>
      </c>
      <c r="N15">
        <v>132.66999999999999</v>
      </c>
      <c r="O15">
        <v>100.2</v>
      </c>
      <c r="P15">
        <v>3.27</v>
      </c>
      <c r="Q15">
        <v>6.81</v>
      </c>
      <c r="R15" s="93">
        <v>0</v>
      </c>
      <c r="S15" s="93">
        <v>0</v>
      </c>
      <c r="T15" s="93">
        <v>0</v>
      </c>
      <c r="U15">
        <v>2.69</v>
      </c>
      <c r="V15">
        <v>0</v>
      </c>
      <c r="W15">
        <v>2.0499999999999998</v>
      </c>
      <c r="X15">
        <v>56.5</v>
      </c>
      <c r="Y15">
        <v>18.84</v>
      </c>
      <c r="Z15">
        <v>18.829999999999998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13.34</v>
      </c>
      <c r="AH15">
        <v>39.67</v>
      </c>
      <c r="AI15">
        <v>39.67</v>
      </c>
      <c r="AJ15">
        <v>27.08</v>
      </c>
      <c r="AK15">
        <v>0</v>
      </c>
      <c r="AL15">
        <v>0</v>
      </c>
    </row>
    <row r="16" spans="1:38">
      <c r="A16" t="s">
        <v>58</v>
      </c>
      <c r="B16" s="34">
        <v>261.67</v>
      </c>
      <c r="C16" s="34">
        <v>79.569999999999993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</v>
      </c>
      <c r="N16">
        <v>132.66999999999999</v>
      </c>
      <c r="O16">
        <v>100.2</v>
      </c>
      <c r="P16">
        <v>3.27</v>
      </c>
      <c r="Q16">
        <v>6.81</v>
      </c>
      <c r="R16" s="93">
        <v>0</v>
      </c>
      <c r="S16" s="93">
        <v>0</v>
      </c>
      <c r="T16" s="93">
        <v>0</v>
      </c>
      <c r="U16">
        <v>2.69</v>
      </c>
      <c r="V16">
        <v>0</v>
      </c>
      <c r="W16">
        <v>2.0499999999999998</v>
      </c>
      <c r="X16">
        <v>56</v>
      </c>
      <c r="Y16">
        <v>18.66</v>
      </c>
      <c r="Z16">
        <v>18.670000000000002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</v>
      </c>
      <c r="AH16">
        <v>39.33</v>
      </c>
      <c r="AI16">
        <v>39.33</v>
      </c>
      <c r="AJ16">
        <v>27.08</v>
      </c>
      <c r="AK16">
        <v>0</v>
      </c>
      <c r="AL16">
        <v>0</v>
      </c>
    </row>
    <row r="17" spans="1:38">
      <c r="A17" t="s">
        <v>59</v>
      </c>
      <c r="B17" s="34">
        <v>261.67</v>
      </c>
      <c r="C17" s="34">
        <v>79.569999999999993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</v>
      </c>
      <c r="N17">
        <v>132.66999999999999</v>
      </c>
      <c r="O17">
        <v>100.2</v>
      </c>
      <c r="P17">
        <v>3.27</v>
      </c>
      <c r="Q17">
        <v>6.81</v>
      </c>
      <c r="R17" s="93">
        <v>0</v>
      </c>
      <c r="S17" s="93">
        <v>0</v>
      </c>
      <c r="T17" s="93">
        <v>0</v>
      </c>
      <c r="U17">
        <v>2.69</v>
      </c>
      <c r="V17">
        <v>0</v>
      </c>
      <c r="W17">
        <v>2.0499999999999998</v>
      </c>
      <c r="X17">
        <v>55</v>
      </c>
      <c r="Y17">
        <v>18.34</v>
      </c>
      <c r="Z17">
        <v>18.329999999999998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12.66</v>
      </c>
      <c r="AH17">
        <v>39</v>
      </c>
      <c r="AI17">
        <v>39</v>
      </c>
      <c r="AJ17">
        <v>27.08</v>
      </c>
      <c r="AK17">
        <v>0</v>
      </c>
      <c r="AL17">
        <v>0</v>
      </c>
    </row>
    <row r="18" spans="1:38">
      <c r="A18" t="s">
        <v>60</v>
      </c>
      <c r="B18" s="34">
        <v>261.67</v>
      </c>
      <c r="C18" s="34">
        <v>79.569999999999993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</v>
      </c>
      <c r="N18">
        <v>132.66999999999999</v>
      </c>
      <c r="O18">
        <v>100.2</v>
      </c>
      <c r="P18">
        <v>3.27</v>
      </c>
      <c r="Q18">
        <v>6.81</v>
      </c>
      <c r="R18" s="93">
        <v>0</v>
      </c>
      <c r="S18" s="93">
        <v>0</v>
      </c>
      <c r="T18" s="93">
        <v>0</v>
      </c>
      <c r="U18">
        <v>2.69</v>
      </c>
      <c r="V18">
        <v>0</v>
      </c>
      <c r="W18">
        <v>2.0499999999999998</v>
      </c>
      <c r="X18">
        <v>54</v>
      </c>
      <c r="Y18">
        <v>18</v>
      </c>
      <c r="Z18">
        <v>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12.34</v>
      </c>
      <c r="AH18">
        <v>38.33</v>
      </c>
      <c r="AI18">
        <v>38.33</v>
      </c>
      <c r="AJ18">
        <v>27.08</v>
      </c>
      <c r="AK18">
        <v>0</v>
      </c>
      <c r="AL18">
        <v>0</v>
      </c>
    </row>
    <row r="19" spans="1:38">
      <c r="A19" t="s">
        <v>61</v>
      </c>
      <c r="B19" s="34">
        <v>261.67</v>
      </c>
      <c r="C19" s="34">
        <v>79.569999999999993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</v>
      </c>
      <c r="N19">
        <v>132.66999999999999</v>
      </c>
      <c r="O19">
        <v>100.2</v>
      </c>
      <c r="P19">
        <v>3.27</v>
      </c>
      <c r="Q19">
        <v>7.01</v>
      </c>
      <c r="R19" s="93">
        <v>0</v>
      </c>
      <c r="S19" s="93">
        <v>0</v>
      </c>
      <c r="T19" s="93">
        <v>0</v>
      </c>
      <c r="U19">
        <v>2.61</v>
      </c>
      <c r="V19">
        <v>0</v>
      </c>
      <c r="W19">
        <v>2.0499999999999998</v>
      </c>
      <c r="X19">
        <v>54</v>
      </c>
      <c r="Y19">
        <v>18</v>
      </c>
      <c r="Z19">
        <v>18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</v>
      </c>
      <c r="AH19">
        <v>47.33</v>
      </c>
      <c r="AI19">
        <v>47.33</v>
      </c>
      <c r="AJ19">
        <v>27.08</v>
      </c>
      <c r="AK19">
        <v>0</v>
      </c>
      <c r="AL19">
        <v>0</v>
      </c>
    </row>
    <row r="20" spans="1:38">
      <c r="A20" t="s">
        <v>62</v>
      </c>
      <c r="B20" s="34">
        <v>261.67</v>
      </c>
      <c r="C20" s="34">
        <v>79.569999999999993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</v>
      </c>
      <c r="N20">
        <v>132.66999999999999</v>
      </c>
      <c r="O20">
        <v>100.2</v>
      </c>
      <c r="P20">
        <v>3.27</v>
      </c>
      <c r="Q20">
        <v>7.01</v>
      </c>
      <c r="R20" s="93">
        <v>0</v>
      </c>
      <c r="S20" s="93">
        <v>0</v>
      </c>
      <c r="T20" s="93">
        <v>0</v>
      </c>
      <c r="U20">
        <v>2.61</v>
      </c>
      <c r="V20">
        <v>0</v>
      </c>
      <c r="W20">
        <v>2.0499999999999998</v>
      </c>
      <c r="X20">
        <v>52.5</v>
      </c>
      <c r="Y20">
        <v>17.5</v>
      </c>
      <c r="Z20">
        <v>17.5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13.34</v>
      </c>
      <c r="AH20">
        <v>46</v>
      </c>
      <c r="AI20">
        <v>46</v>
      </c>
      <c r="AJ20">
        <v>27.08</v>
      </c>
      <c r="AK20">
        <v>0</v>
      </c>
      <c r="AL20">
        <v>0</v>
      </c>
    </row>
    <row r="21" spans="1:38">
      <c r="A21" t="s">
        <v>63</v>
      </c>
      <c r="B21" s="34">
        <v>261.67</v>
      </c>
      <c r="C21" s="34">
        <v>84.41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</v>
      </c>
      <c r="N21">
        <v>132.66999999999999</v>
      </c>
      <c r="O21">
        <v>100.2</v>
      </c>
      <c r="P21">
        <v>3.27</v>
      </c>
      <c r="Q21">
        <v>7.01</v>
      </c>
      <c r="R21" s="93">
        <v>0</v>
      </c>
      <c r="S21" s="93">
        <v>0</v>
      </c>
      <c r="T21" s="93">
        <v>0</v>
      </c>
      <c r="U21">
        <v>2.61</v>
      </c>
      <c r="V21">
        <v>0</v>
      </c>
      <c r="W21">
        <v>2.0499999999999998</v>
      </c>
      <c r="X21">
        <v>51.5</v>
      </c>
      <c r="Y21">
        <v>17.16</v>
      </c>
      <c r="Z21">
        <v>17.170000000000002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12.66</v>
      </c>
      <c r="AH21">
        <v>45</v>
      </c>
      <c r="AI21">
        <v>45</v>
      </c>
      <c r="AJ21">
        <v>27.08</v>
      </c>
      <c r="AK21">
        <v>0</v>
      </c>
      <c r="AL21">
        <v>0</v>
      </c>
    </row>
    <row r="22" spans="1:38">
      <c r="A22" t="s">
        <v>64</v>
      </c>
      <c r="B22" s="34">
        <v>261.67</v>
      </c>
      <c r="C22" s="34">
        <v>87.22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</v>
      </c>
      <c r="N22">
        <v>132.66999999999999</v>
      </c>
      <c r="O22">
        <v>100.2</v>
      </c>
      <c r="P22">
        <v>3.27</v>
      </c>
      <c r="Q22">
        <v>7.01</v>
      </c>
      <c r="R22" s="93">
        <v>0</v>
      </c>
      <c r="S22" s="93">
        <v>0</v>
      </c>
      <c r="T22" s="93">
        <v>0</v>
      </c>
      <c r="U22">
        <v>2.61</v>
      </c>
      <c r="V22">
        <v>0</v>
      </c>
      <c r="W22">
        <v>2.0499999999999998</v>
      </c>
      <c r="X22">
        <v>52</v>
      </c>
      <c r="Y22">
        <v>17.34</v>
      </c>
      <c r="Z22">
        <v>17.329999999999998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</v>
      </c>
      <c r="AH22">
        <v>43.67</v>
      </c>
      <c r="AI22">
        <v>43.67</v>
      </c>
      <c r="AJ22">
        <v>27.08</v>
      </c>
      <c r="AK22">
        <v>0</v>
      </c>
      <c r="AL22">
        <v>0</v>
      </c>
    </row>
    <row r="23" spans="1:38">
      <c r="A23" t="s">
        <v>65</v>
      </c>
      <c r="B23" s="34">
        <v>261.67</v>
      </c>
      <c r="C23" s="34">
        <v>87.22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</v>
      </c>
      <c r="N23">
        <v>132.66999999999999</v>
      </c>
      <c r="O23">
        <v>100.2</v>
      </c>
      <c r="P23">
        <v>3.27</v>
      </c>
      <c r="Q23">
        <v>7.01</v>
      </c>
      <c r="R23" s="93">
        <v>0</v>
      </c>
      <c r="S23" s="93">
        <v>0</v>
      </c>
      <c r="T23" s="93">
        <v>0</v>
      </c>
      <c r="U23">
        <v>2.61</v>
      </c>
      <c r="V23">
        <v>0</v>
      </c>
      <c r="W23">
        <v>2.0499999999999998</v>
      </c>
      <c r="X23">
        <v>51.5</v>
      </c>
      <c r="Y23">
        <v>17.16</v>
      </c>
      <c r="Z23">
        <v>17.170000000000002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11.34</v>
      </c>
      <c r="AH23">
        <v>39</v>
      </c>
      <c r="AI23">
        <v>39</v>
      </c>
      <c r="AJ23">
        <v>28.04</v>
      </c>
      <c r="AK23">
        <v>0</v>
      </c>
      <c r="AL23">
        <v>0</v>
      </c>
    </row>
    <row r="24" spans="1:38">
      <c r="A24" t="s">
        <v>66</v>
      </c>
      <c r="B24" s="34">
        <v>261.67</v>
      </c>
      <c r="C24" s="34">
        <v>87.22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</v>
      </c>
      <c r="N24">
        <v>132.66999999999999</v>
      </c>
      <c r="O24">
        <v>100.2</v>
      </c>
      <c r="P24">
        <v>3.27</v>
      </c>
      <c r="Q24">
        <v>7.01</v>
      </c>
      <c r="R24" s="93">
        <v>0</v>
      </c>
      <c r="S24" s="93">
        <v>0</v>
      </c>
      <c r="T24" s="93">
        <v>0</v>
      </c>
      <c r="U24">
        <v>2.61</v>
      </c>
      <c r="V24">
        <v>0</v>
      </c>
      <c r="W24">
        <v>2.0499999999999998</v>
      </c>
      <c r="X24">
        <v>52</v>
      </c>
      <c r="Y24">
        <v>17.34</v>
      </c>
      <c r="Z24">
        <v>17.329999999999998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</v>
      </c>
      <c r="AH24">
        <v>38.33</v>
      </c>
      <c r="AI24">
        <v>38.33</v>
      </c>
      <c r="AJ24">
        <v>28.04</v>
      </c>
      <c r="AK24">
        <v>0</v>
      </c>
      <c r="AL24">
        <v>0</v>
      </c>
    </row>
    <row r="25" spans="1:38">
      <c r="A25" t="s">
        <v>67</v>
      </c>
      <c r="B25" s="34">
        <v>261.67</v>
      </c>
      <c r="C25" s="34">
        <v>87.22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</v>
      </c>
      <c r="N25">
        <v>132.66999999999999</v>
      </c>
      <c r="O25">
        <v>100.2</v>
      </c>
      <c r="P25">
        <v>3.27</v>
      </c>
      <c r="Q25">
        <v>7.01</v>
      </c>
      <c r="R25" s="93">
        <v>0</v>
      </c>
      <c r="S25" s="93">
        <v>0</v>
      </c>
      <c r="T25" s="93">
        <v>0</v>
      </c>
      <c r="U25">
        <v>2.61</v>
      </c>
      <c r="V25">
        <v>0</v>
      </c>
      <c r="W25">
        <v>2.0499999999999998</v>
      </c>
      <c r="X25">
        <v>52.5</v>
      </c>
      <c r="Y25">
        <v>17.5</v>
      </c>
      <c r="Z25">
        <v>17.5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</v>
      </c>
      <c r="AH25">
        <v>37.33</v>
      </c>
      <c r="AI25">
        <v>37.33</v>
      </c>
      <c r="AJ25">
        <v>28.04</v>
      </c>
      <c r="AK25">
        <v>0</v>
      </c>
      <c r="AL25">
        <v>0</v>
      </c>
    </row>
    <row r="26" spans="1:38">
      <c r="A26" t="s">
        <v>68</v>
      </c>
      <c r="B26" s="34">
        <v>261.67</v>
      </c>
      <c r="C26" s="34">
        <v>87.22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</v>
      </c>
      <c r="N26">
        <v>132.66999999999999</v>
      </c>
      <c r="O26">
        <v>100.2</v>
      </c>
      <c r="P26">
        <v>3.27</v>
      </c>
      <c r="Q26">
        <v>7.01</v>
      </c>
      <c r="R26" s="93">
        <v>0</v>
      </c>
      <c r="S26" s="93">
        <v>0</v>
      </c>
      <c r="T26" s="93">
        <v>0</v>
      </c>
      <c r="U26">
        <v>2.61</v>
      </c>
      <c r="V26">
        <v>0</v>
      </c>
      <c r="W26">
        <v>2.0499999999999998</v>
      </c>
      <c r="X26">
        <v>53</v>
      </c>
      <c r="Y26">
        <v>17.66</v>
      </c>
      <c r="Z26">
        <v>17.670000000000002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10.66</v>
      </c>
      <c r="AH26">
        <v>36.33</v>
      </c>
      <c r="AI26">
        <v>36.33</v>
      </c>
      <c r="AJ26">
        <v>28.04</v>
      </c>
      <c r="AK26">
        <v>0</v>
      </c>
      <c r="AL26">
        <v>0</v>
      </c>
    </row>
    <row r="27" spans="1:38">
      <c r="A27" t="s">
        <v>69</v>
      </c>
      <c r="B27" s="34">
        <v>261.67</v>
      </c>
      <c r="C27" s="34">
        <v>87.22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</v>
      </c>
      <c r="N27">
        <v>132.66999999999999</v>
      </c>
      <c r="O27">
        <v>100.2</v>
      </c>
      <c r="P27">
        <v>3.11</v>
      </c>
      <c r="Q27">
        <v>7.01</v>
      </c>
      <c r="R27" s="93">
        <v>0</v>
      </c>
      <c r="S27" s="93">
        <v>0</v>
      </c>
      <c r="T27" s="93">
        <v>0</v>
      </c>
      <c r="U27">
        <v>2.61</v>
      </c>
      <c r="V27">
        <v>0</v>
      </c>
      <c r="W27">
        <v>1.95</v>
      </c>
      <c r="X27">
        <v>52</v>
      </c>
      <c r="Y27">
        <v>17.34</v>
      </c>
      <c r="Z27">
        <v>17.329999999999998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10.34</v>
      </c>
      <c r="AH27">
        <v>34.33</v>
      </c>
      <c r="AI27">
        <v>34.33</v>
      </c>
      <c r="AJ27">
        <v>27.08</v>
      </c>
      <c r="AK27">
        <v>0</v>
      </c>
      <c r="AL27">
        <v>0</v>
      </c>
    </row>
    <row r="28" spans="1:38">
      <c r="A28" t="s">
        <v>70</v>
      </c>
      <c r="B28" s="34">
        <v>261.67</v>
      </c>
      <c r="C28" s="34">
        <v>87.22</v>
      </c>
      <c r="D28" s="93">
        <f t="shared" si="0"/>
        <v>3.72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58</v>
      </c>
      <c r="N28">
        <v>132.66999999999999</v>
      </c>
      <c r="O28">
        <v>100.2</v>
      </c>
      <c r="P28">
        <v>3.11</v>
      </c>
      <c r="Q28">
        <v>7.01</v>
      </c>
      <c r="R28" s="93">
        <v>1</v>
      </c>
      <c r="S28" s="93">
        <v>0</v>
      </c>
      <c r="T28" s="93">
        <v>2.72</v>
      </c>
      <c r="U28">
        <v>2.61</v>
      </c>
      <c r="V28">
        <v>1.343016</v>
      </c>
      <c r="W28">
        <v>1.95</v>
      </c>
      <c r="X28">
        <v>51.5</v>
      </c>
      <c r="Y28">
        <v>17.16</v>
      </c>
      <c r="Z28">
        <v>17.170000000000002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10.34</v>
      </c>
      <c r="AH28">
        <v>33.33</v>
      </c>
      <c r="AI28">
        <v>33.33</v>
      </c>
      <c r="AJ28">
        <v>27.08</v>
      </c>
      <c r="AK28">
        <v>0</v>
      </c>
      <c r="AL28">
        <v>0</v>
      </c>
    </row>
    <row r="29" spans="1:38">
      <c r="A29" t="s">
        <v>71</v>
      </c>
      <c r="B29" s="34">
        <v>261.67</v>
      </c>
      <c r="C29" s="34">
        <v>87.22</v>
      </c>
      <c r="D29" s="93">
        <f t="shared" si="0"/>
        <v>20.599999999999998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58</v>
      </c>
      <c r="N29">
        <v>132.66999999999999</v>
      </c>
      <c r="O29">
        <v>100.2</v>
      </c>
      <c r="P29">
        <v>3.11</v>
      </c>
      <c r="Q29">
        <v>7.01</v>
      </c>
      <c r="R29" s="93">
        <v>6.78</v>
      </c>
      <c r="S29" s="93">
        <v>7.1</v>
      </c>
      <c r="T29" s="93">
        <v>6.72</v>
      </c>
      <c r="U29">
        <v>2.61</v>
      </c>
      <c r="V29">
        <v>5.7418800000000001</v>
      </c>
      <c r="W29">
        <v>1.95</v>
      </c>
      <c r="X29">
        <v>50</v>
      </c>
      <c r="Y29">
        <v>16.66</v>
      </c>
      <c r="Z29">
        <v>16.670000000000002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13</v>
      </c>
      <c r="AH29">
        <v>31.67</v>
      </c>
      <c r="AI29">
        <v>31.67</v>
      </c>
      <c r="AJ29">
        <v>26.11</v>
      </c>
      <c r="AK29">
        <v>1</v>
      </c>
      <c r="AL29">
        <v>0</v>
      </c>
    </row>
    <row r="30" spans="1:38">
      <c r="A30" t="s">
        <v>72</v>
      </c>
      <c r="B30" s="34">
        <v>261.67</v>
      </c>
      <c r="C30" s="34">
        <v>87.22</v>
      </c>
      <c r="D30" s="93">
        <f t="shared" si="0"/>
        <v>40.230000000000004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58</v>
      </c>
      <c r="N30">
        <v>132.66999999999999</v>
      </c>
      <c r="O30">
        <v>100.2</v>
      </c>
      <c r="P30">
        <v>3.11</v>
      </c>
      <c r="Q30">
        <v>7.01</v>
      </c>
      <c r="R30" s="93">
        <v>12.45</v>
      </c>
      <c r="S30" s="93">
        <v>15.3</v>
      </c>
      <c r="T30" s="93">
        <v>12.48</v>
      </c>
      <c r="U30">
        <v>2.61</v>
      </c>
      <c r="V30">
        <v>11.104212</v>
      </c>
      <c r="W30">
        <v>1.95</v>
      </c>
      <c r="X30">
        <v>48.5</v>
      </c>
      <c r="Y30">
        <v>16.16</v>
      </c>
      <c r="Z30">
        <v>16.170000000000002</v>
      </c>
      <c r="AA30">
        <v>1.93</v>
      </c>
      <c r="AB30">
        <v>0.38</v>
      </c>
      <c r="AC30">
        <v>0.27</v>
      </c>
      <c r="AD30">
        <v>0.5</v>
      </c>
      <c r="AE30">
        <v>0</v>
      </c>
      <c r="AF30">
        <v>0</v>
      </c>
      <c r="AG30">
        <v>12.34</v>
      </c>
      <c r="AH30">
        <v>30.33</v>
      </c>
      <c r="AI30">
        <v>30.33</v>
      </c>
      <c r="AJ30">
        <v>26.11</v>
      </c>
      <c r="AK30">
        <v>4</v>
      </c>
      <c r="AL30">
        <v>1</v>
      </c>
    </row>
    <row r="31" spans="1:38">
      <c r="A31" t="s">
        <v>73</v>
      </c>
      <c r="B31" s="34">
        <v>261.67</v>
      </c>
      <c r="C31" s="34">
        <v>87.22</v>
      </c>
      <c r="D31" s="93">
        <f t="shared" si="0"/>
        <v>66.760000000000005</v>
      </c>
      <c r="E31" s="34">
        <v>0</v>
      </c>
      <c r="F31" s="34"/>
      <c r="G31" s="34"/>
      <c r="H31" s="34"/>
      <c r="I31" s="34"/>
      <c r="J31" s="37">
        <v>0.32</v>
      </c>
      <c r="K31" s="37">
        <v>0.32</v>
      </c>
      <c r="L31" s="37">
        <v>0.32</v>
      </c>
      <c r="M31">
        <v>58</v>
      </c>
      <c r="N31">
        <v>132.66999999999999</v>
      </c>
      <c r="O31">
        <v>100.2</v>
      </c>
      <c r="P31">
        <v>3.11</v>
      </c>
      <c r="Q31">
        <v>7.01</v>
      </c>
      <c r="R31" s="93">
        <v>20.100000000000001</v>
      </c>
      <c r="S31" s="93">
        <v>26.5</v>
      </c>
      <c r="T31" s="93">
        <v>20.16</v>
      </c>
      <c r="U31">
        <v>2.5299999999999998</v>
      </c>
      <c r="V31">
        <v>17.050464000000002</v>
      </c>
      <c r="W31">
        <v>1.95</v>
      </c>
      <c r="X31">
        <v>53.5</v>
      </c>
      <c r="Y31">
        <v>17.84</v>
      </c>
      <c r="Z31">
        <v>17.829999999999998</v>
      </c>
      <c r="AA31">
        <v>8.52</v>
      </c>
      <c r="AB31">
        <v>1.7</v>
      </c>
      <c r="AC31">
        <v>2.2799999999999998</v>
      </c>
      <c r="AD31">
        <v>1</v>
      </c>
      <c r="AE31">
        <v>2</v>
      </c>
      <c r="AF31">
        <v>1</v>
      </c>
      <c r="AG31">
        <v>11.66</v>
      </c>
      <c r="AH31">
        <v>30</v>
      </c>
      <c r="AI31">
        <v>30</v>
      </c>
      <c r="AJ31">
        <v>25.14</v>
      </c>
      <c r="AK31">
        <v>11</v>
      </c>
      <c r="AL31">
        <v>4</v>
      </c>
    </row>
    <row r="32" spans="1:38">
      <c r="A32" t="s">
        <v>74</v>
      </c>
      <c r="B32" s="34">
        <v>261.67</v>
      </c>
      <c r="C32" s="34">
        <v>87.22</v>
      </c>
      <c r="D32" s="93">
        <f t="shared" si="0"/>
        <v>88.5</v>
      </c>
      <c r="E32" s="34">
        <v>0</v>
      </c>
      <c r="F32" s="34"/>
      <c r="G32" s="34"/>
      <c r="H32" s="34"/>
      <c r="I32" s="34"/>
      <c r="J32" s="37">
        <v>0.74</v>
      </c>
      <c r="K32" s="37">
        <v>0.74</v>
      </c>
      <c r="L32" s="37">
        <v>0.76</v>
      </c>
      <c r="M32">
        <v>58</v>
      </c>
      <c r="N32">
        <v>132.66999999999999</v>
      </c>
      <c r="O32">
        <v>100.2</v>
      </c>
      <c r="P32">
        <v>3.11</v>
      </c>
      <c r="Q32">
        <v>7.01</v>
      </c>
      <c r="R32" s="93">
        <v>29.5</v>
      </c>
      <c r="S32" s="93">
        <v>29.5</v>
      </c>
      <c r="T32" s="93">
        <v>29.5</v>
      </c>
      <c r="U32">
        <v>2.5299999999999998</v>
      </c>
      <c r="V32">
        <v>24.33</v>
      </c>
      <c r="W32">
        <v>1.95</v>
      </c>
      <c r="X32">
        <v>51</v>
      </c>
      <c r="Y32">
        <v>17</v>
      </c>
      <c r="Z32">
        <v>17</v>
      </c>
      <c r="AA32">
        <v>18.79</v>
      </c>
      <c r="AB32">
        <v>3.76</v>
      </c>
      <c r="AC32">
        <v>5.8</v>
      </c>
      <c r="AD32">
        <v>5</v>
      </c>
      <c r="AE32">
        <v>9</v>
      </c>
      <c r="AF32">
        <v>4</v>
      </c>
      <c r="AG32">
        <v>11</v>
      </c>
      <c r="AH32">
        <v>29.67</v>
      </c>
      <c r="AI32">
        <v>29.67</v>
      </c>
      <c r="AJ32">
        <v>25.14</v>
      </c>
      <c r="AK32">
        <v>18</v>
      </c>
      <c r="AL32">
        <v>7</v>
      </c>
    </row>
    <row r="33" spans="1:38">
      <c r="A33" t="s">
        <v>75</v>
      </c>
      <c r="B33" s="34">
        <v>261.67</v>
      </c>
      <c r="C33" s="34">
        <v>87.22</v>
      </c>
      <c r="D33" s="93">
        <f t="shared" si="0"/>
        <v>93</v>
      </c>
      <c r="E33" s="34">
        <v>0</v>
      </c>
      <c r="F33" s="34"/>
      <c r="G33" s="34"/>
      <c r="H33" s="34"/>
      <c r="I33" s="34"/>
      <c r="J33" s="37">
        <v>1.38</v>
      </c>
      <c r="K33" s="37">
        <v>1.38</v>
      </c>
      <c r="L33" s="37">
        <v>1.42</v>
      </c>
      <c r="M33">
        <v>58</v>
      </c>
      <c r="N33">
        <v>132.66999999999999</v>
      </c>
      <c r="O33">
        <v>100.2</v>
      </c>
      <c r="P33">
        <v>3.11</v>
      </c>
      <c r="Q33">
        <v>7.01</v>
      </c>
      <c r="R33" s="93">
        <v>31</v>
      </c>
      <c r="S33" s="93">
        <v>31</v>
      </c>
      <c r="T33" s="93">
        <v>31</v>
      </c>
      <c r="U33">
        <v>2.5299999999999998</v>
      </c>
      <c r="V33">
        <v>31.950156</v>
      </c>
      <c r="W33">
        <v>1.95</v>
      </c>
      <c r="X33">
        <v>49.5</v>
      </c>
      <c r="Y33">
        <v>16.5</v>
      </c>
      <c r="Z33">
        <v>16.5</v>
      </c>
      <c r="AA33">
        <v>33.65</v>
      </c>
      <c r="AB33">
        <v>6.73</v>
      </c>
      <c r="AC33">
        <v>10.95</v>
      </c>
      <c r="AD33">
        <v>7</v>
      </c>
      <c r="AE33">
        <v>13</v>
      </c>
      <c r="AF33">
        <v>7</v>
      </c>
      <c r="AG33">
        <v>10.34</v>
      </c>
      <c r="AH33">
        <v>29.67</v>
      </c>
      <c r="AI33">
        <v>29.67</v>
      </c>
      <c r="AJ33">
        <v>27.08</v>
      </c>
      <c r="AK33">
        <v>25</v>
      </c>
      <c r="AL33">
        <v>10</v>
      </c>
    </row>
    <row r="34" spans="1:38">
      <c r="A34" t="s">
        <v>76</v>
      </c>
      <c r="B34" s="34">
        <v>261.67</v>
      </c>
      <c r="C34" s="34">
        <v>87.22</v>
      </c>
      <c r="D34" s="93">
        <f t="shared" si="0"/>
        <v>93</v>
      </c>
      <c r="E34" s="34">
        <v>0</v>
      </c>
      <c r="F34" s="34"/>
      <c r="G34" s="34"/>
      <c r="H34" s="34"/>
      <c r="I34" s="34"/>
      <c r="J34" s="37">
        <v>2.25</v>
      </c>
      <c r="K34" s="37">
        <v>2.25</v>
      </c>
      <c r="L34" s="37">
        <v>2.2999999999999998</v>
      </c>
      <c r="M34">
        <v>58</v>
      </c>
      <c r="N34">
        <v>132.66999999999999</v>
      </c>
      <c r="O34">
        <v>100.2</v>
      </c>
      <c r="P34">
        <v>3.11</v>
      </c>
      <c r="Q34">
        <v>7.01</v>
      </c>
      <c r="R34" s="93">
        <v>31</v>
      </c>
      <c r="S34" s="93">
        <v>31</v>
      </c>
      <c r="T34" s="93">
        <v>31</v>
      </c>
      <c r="U34">
        <v>2.5299999999999998</v>
      </c>
      <c r="V34">
        <v>41.954652000000003</v>
      </c>
      <c r="W34">
        <v>1.95</v>
      </c>
      <c r="X34">
        <v>47</v>
      </c>
      <c r="Y34">
        <v>15.66</v>
      </c>
      <c r="Z34">
        <v>15.67</v>
      </c>
      <c r="AA34">
        <v>52.14</v>
      </c>
      <c r="AB34">
        <v>10.43</v>
      </c>
      <c r="AC34">
        <v>17.63</v>
      </c>
      <c r="AD34">
        <v>11</v>
      </c>
      <c r="AE34">
        <v>20</v>
      </c>
      <c r="AF34">
        <v>10</v>
      </c>
      <c r="AG34">
        <v>9.66</v>
      </c>
      <c r="AH34">
        <v>28.67</v>
      </c>
      <c r="AI34">
        <v>28.67</v>
      </c>
      <c r="AJ34">
        <v>26.11</v>
      </c>
      <c r="AK34">
        <v>35</v>
      </c>
      <c r="AL34">
        <v>15</v>
      </c>
    </row>
    <row r="35" spans="1:38">
      <c r="A35" t="s">
        <v>77</v>
      </c>
      <c r="B35" s="34">
        <v>261.67</v>
      </c>
      <c r="C35" s="34">
        <v>87.22</v>
      </c>
      <c r="D35" s="93">
        <f t="shared" si="0"/>
        <v>93</v>
      </c>
      <c r="E35" s="34">
        <v>0</v>
      </c>
      <c r="F35" s="34"/>
      <c r="G35" s="34"/>
      <c r="H35" s="34"/>
      <c r="I35" s="34"/>
      <c r="J35" s="37">
        <v>3.28</v>
      </c>
      <c r="K35" s="37">
        <v>3.28</v>
      </c>
      <c r="L35" s="37">
        <v>3.36</v>
      </c>
      <c r="M35">
        <v>58</v>
      </c>
      <c r="N35">
        <v>132.66999999999999</v>
      </c>
      <c r="O35">
        <v>100.2</v>
      </c>
      <c r="P35">
        <v>2.33</v>
      </c>
      <c r="Q35">
        <v>7.01</v>
      </c>
      <c r="R35" s="93">
        <v>31</v>
      </c>
      <c r="S35" s="93">
        <v>31</v>
      </c>
      <c r="T35" s="93">
        <v>31</v>
      </c>
      <c r="U35">
        <v>2.61</v>
      </c>
      <c r="V35">
        <v>52.212179999999996</v>
      </c>
      <c r="W35">
        <v>1.95</v>
      </c>
      <c r="X35">
        <v>42</v>
      </c>
      <c r="Y35">
        <v>14</v>
      </c>
      <c r="Z35">
        <v>14</v>
      </c>
      <c r="AA35">
        <v>68.02</v>
      </c>
      <c r="AB35">
        <v>13.6</v>
      </c>
      <c r="AC35">
        <v>25.09</v>
      </c>
      <c r="AD35">
        <v>15</v>
      </c>
      <c r="AE35">
        <v>27</v>
      </c>
      <c r="AF35">
        <v>13</v>
      </c>
      <c r="AG35">
        <v>8.34</v>
      </c>
      <c r="AH35">
        <v>27.33</v>
      </c>
      <c r="AI35">
        <v>27.33</v>
      </c>
      <c r="AJ35">
        <v>26.11</v>
      </c>
      <c r="AK35">
        <v>49</v>
      </c>
      <c r="AL35">
        <v>21</v>
      </c>
    </row>
    <row r="36" spans="1:38">
      <c r="A36" t="s">
        <v>78</v>
      </c>
      <c r="B36" s="34">
        <v>261.67</v>
      </c>
      <c r="C36" s="34">
        <v>87.22</v>
      </c>
      <c r="D36" s="93">
        <f t="shared" si="0"/>
        <v>93</v>
      </c>
      <c r="E36" s="34">
        <v>0</v>
      </c>
      <c r="F36" s="34"/>
      <c r="G36" s="34"/>
      <c r="H36" s="34"/>
      <c r="I36" s="34"/>
      <c r="J36" s="37">
        <v>4.4400000000000004</v>
      </c>
      <c r="K36" s="37">
        <v>4.4400000000000004</v>
      </c>
      <c r="L36" s="37">
        <v>4.5599999999999996</v>
      </c>
      <c r="M36">
        <v>58</v>
      </c>
      <c r="N36">
        <v>132.66999999999999</v>
      </c>
      <c r="O36">
        <v>100.2</v>
      </c>
      <c r="P36">
        <v>2.33</v>
      </c>
      <c r="Q36">
        <v>7.01</v>
      </c>
      <c r="R36" s="93">
        <v>31</v>
      </c>
      <c r="S36" s="93">
        <v>31</v>
      </c>
      <c r="T36" s="93">
        <v>31</v>
      </c>
      <c r="U36">
        <v>2.61</v>
      </c>
      <c r="V36">
        <v>61.983108000000001</v>
      </c>
      <c r="W36">
        <v>1.95</v>
      </c>
      <c r="X36">
        <v>37.5</v>
      </c>
      <c r="Y36">
        <v>12.5</v>
      </c>
      <c r="Z36">
        <v>12.5</v>
      </c>
      <c r="AA36">
        <v>87.65</v>
      </c>
      <c r="AB36">
        <v>17.53</v>
      </c>
      <c r="AC36">
        <v>32.19</v>
      </c>
      <c r="AD36">
        <v>19.5</v>
      </c>
      <c r="AE36">
        <v>35</v>
      </c>
      <c r="AF36">
        <v>17</v>
      </c>
      <c r="AG36">
        <v>7.34</v>
      </c>
      <c r="AH36">
        <v>24.67</v>
      </c>
      <c r="AI36">
        <v>24.67</v>
      </c>
      <c r="AJ36">
        <v>26.11</v>
      </c>
      <c r="AK36">
        <v>67</v>
      </c>
      <c r="AL36">
        <v>28</v>
      </c>
    </row>
    <row r="37" spans="1:38">
      <c r="A37" t="s">
        <v>79</v>
      </c>
      <c r="B37" s="34">
        <v>261.67</v>
      </c>
      <c r="C37" s="34">
        <v>87.22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5.65</v>
      </c>
      <c r="K37" s="37">
        <v>5.65</v>
      </c>
      <c r="L37" s="37">
        <v>5.8</v>
      </c>
      <c r="M37">
        <v>58</v>
      </c>
      <c r="N37">
        <v>132.66999999999999</v>
      </c>
      <c r="O37">
        <v>100.2</v>
      </c>
      <c r="P37">
        <v>2.73</v>
      </c>
      <c r="Q37">
        <v>7.01</v>
      </c>
      <c r="R37" s="93">
        <v>32</v>
      </c>
      <c r="S37" s="93">
        <v>32</v>
      </c>
      <c r="T37" s="93">
        <v>32</v>
      </c>
      <c r="U37">
        <v>2.61</v>
      </c>
      <c r="V37">
        <v>71.179848000000007</v>
      </c>
      <c r="W37">
        <v>1.95</v>
      </c>
      <c r="X37">
        <v>32.5</v>
      </c>
      <c r="Y37">
        <v>10.84</v>
      </c>
      <c r="Z37">
        <v>10.83</v>
      </c>
      <c r="AA37">
        <v>102.6</v>
      </c>
      <c r="AB37">
        <v>20.52</v>
      </c>
      <c r="AC37">
        <v>39.81</v>
      </c>
      <c r="AD37">
        <v>22.5</v>
      </c>
      <c r="AE37">
        <v>43</v>
      </c>
      <c r="AF37">
        <v>22</v>
      </c>
      <c r="AG37">
        <v>6.66</v>
      </c>
      <c r="AH37">
        <v>27</v>
      </c>
      <c r="AI37">
        <v>27</v>
      </c>
      <c r="AJ37">
        <v>26.11</v>
      </c>
      <c r="AK37">
        <v>91</v>
      </c>
      <c r="AL37">
        <v>39</v>
      </c>
    </row>
    <row r="38" spans="1:38">
      <c r="A38" t="s">
        <v>80</v>
      </c>
      <c r="B38" s="34">
        <v>261.67</v>
      </c>
      <c r="C38" s="34">
        <v>87.22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6.88</v>
      </c>
      <c r="K38" s="37">
        <v>6.88</v>
      </c>
      <c r="L38" s="37">
        <v>7.05</v>
      </c>
      <c r="M38">
        <v>58</v>
      </c>
      <c r="N38">
        <v>132.66999999999999</v>
      </c>
      <c r="O38">
        <v>100.2</v>
      </c>
      <c r="P38">
        <v>2.73</v>
      </c>
      <c r="Q38">
        <v>7.01</v>
      </c>
      <c r="R38" s="93">
        <v>32</v>
      </c>
      <c r="S38" s="93">
        <v>32</v>
      </c>
      <c r="T38" s="93">
        <v>32</v>
      </c>
      <c r="U38">
        <v>2.61</v>
      </c>
      <c r="V38">
        <v>79.987307999999999</v>
      </c>
      <c r="W38">
        <v>1.95</v>
      </c>
      <c r="X38">
        <v>29</v>
      </c>
      <c r="Y38">
        <v>9.66</v>
      </c>
      <c r="Z38">
        <v>9.67</v>
      </c>
      <c r="AA38">
        <v>119.43</v>
      </c>
      <c r="AB38">
        <v>23.88</v>
      </c>
      <c r="AC38">
        <v>47.37</v>
      </c>
      <c r="AD38">
        <v>26.4</v>
      </c>
      <c r="AE38">
        <v>51</v>
      </c>
      <c r="AF38">
        <v>26</v>
      </c>
      <c r="AG38">
        <v>6.66</v>
      </c>
      <c r="AH38">
        <v>26</v>
      </c>
      <c r="AI38">
        <v>26</v>
      </c>
      <c r="AJ38">
        <v>27.08</v>
      </c>
      <c r="AK38">
        <v>109</v>
      </c>
      <c r="AL38">
        <v>46</v>
      </c>
    </row>
    <row r="39" spans="1:38">
      <c r="A39" t="s">
        <v>81</v>
      </c>
      <c r="B39" s="34">
        <v>261.67</v>
      </c>
      <c r="C39" s="34">
        <v>87.22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8.0500000000000007</v>
      </c>
      <c r="K39" s="37">
        <v>8.0500000000000007</v>
      </c>
      <c r="L39" s="37">
        <v>8.25</v>
      </c>
      <c r="M39">
        <v>58</v>
      </c>
      <c r="N39">
        <v>132.66999999999999</v>
      </c>
      <c r="O39">
        <v>100.2</v>
      </c>
      <c r="P39">
        <v>2.73</v>
      </c>
      <c r="Q39">
        <v>6.61</v>
      </c>
      <c r="R39" s="93">
        <v>32</v>
      </c>
      <c r="S39" s="93">
        <v>32</v>
      </c>
      <c r="T39" s="93">
        <v>32</v>
      </c>
      <c r="U39">
        <v>2.4700000000000002</v>
      </c>
      <c r="V39">
        <v>82.867980000000003</v>
      </c>
      <c r="W39">
        <v>1.86</v>
      </c>
      <c r="X39">
        <v>42.5</v>
      </c>
      <c r="Y39">
        <v>14.16</v>
      </c>
      <c r="Z39">
        <v>14.17</v>
      </c>
      <c r="AA39">
        <v>146.97999999999999</v>
      </c>
      <c r="AB39">
        <v>29.4</v>
      </c>
      <c r="AC39">
        <v>54.56</v>
      </c>
      <c r="AD39">
        <v>29.8</v>
      </c>
      <c r="AE39">
        <v>58</v>
      </c>
      <c r="AF39">
        <v>29</v>
      </c>
      <c r="AG39">
        <v>5.21</v>
      </c>
      <c r="AH39">
        <v>26</v>
      </c>
      <c r="AI39">
        <v>26</v>
      </c>
      <c r="AJ39">
        <v>27.08</v>
      </c>
      <c r="AK39">
        <v>126</v>
      </c>
      <c r="AL39">
        <v>54</v>
      </c>
    </row>
    <row r="40" spans="1:38">
      <c r="A40" t="s">
        <v>82</v>
      </c>
      <c r="B40" s="34">
        <v>261.67</v>
      </c>
      <c r="C40" s="34">
        <v>87.22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10.87</v>
      </c>
      <c r="K40" s="37">
        <v>10.87</v>
      </c>
      <c r="L40" s="37">
        <v>11.14</v>
      </c>
      <c r="M40">
        <v>58</v>
      </c>
      <c r="N40">
        <v>132.66999999999999</v>
      </c>
      <c r="O40">
        <v>100.2</v>
      </c>
      <c r="P40">
        <v>2.73</v>
      </c>
      <c r="Q40">
        <v>6.61</v>
      </c>
      <c r="R40" s="93">
        <v>32</v>
      </c>
      <c r="S40" s="93">
        <v>32</v>
      </c>
      <c r="T40" s="93">
        <v>32</v>
      </c>
      <c r="U40">
        <v>2.4700000000000002</v>
      </c>
      <c r="V40">
        <v>90.527063999999996</v>
      </c>
      <c r="W40">
        <v>1.86</v>
      </c>
      <c r="X40">
        <v>42.5</v>
      </c>
      <c r="Y40">
        <v>14.16</v>
      </c>
      <c r="Z40">
        <v>14.17</v>
      </c>
      <c r="AA40">
        <v>164.08</v>
      </c>
      <c r="AB40">
        <v>32.81</v>
      </c>
      <c r="AC40">
        <v>61.16</v>
      </c>
      <c r="AD40">
        <v>32.9</v>
      </c>
      <c r="AE40">
        <v>65</v>
      </c>
      <c r="AF40">
        <v>32</v>
      </c>
      <c r="AG40">
        <v>5.21</v>
      </c>
      <c r="AH40">
        <v>25.67</v>
      </c>
      <c r="AI40">
        <v>25.67</v>
      </c>
      <c r="AJ40">
        <v>27.08</v>
      </c>
      <c r="AK40">
        <v>140</v>
      </c>
      <c r="AL40">
        <v>60</v>
      </c>
    </row>
    <row r="41" spans="1:38">
      <c r="A41" t="s">
        <v>83</v>
      </c>
      <c r="B41" s="34">
        <v>261.67</v>
      </c>
      <c r="C41" s="34">
        <v>87.22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11.9</v>
      </c>
      <c r="K41" s="37">
        <v>11.9</v>
      </c>
      <c r="L41" s="37">
        <v>12.2</v>
      </c>
      <c r="M41">
        <v>58</v>
      </c>
      <c r="N41">
        <v>132.66999999999999</v>
      </c>
      <c r="O41">
        <v>100.2</v>
      </c>
      <c r="P41">
        <v>2.73</v>
      </c>
      <c r="Q41">
        <v>6.61</v>
      </c>
      <c r="R41" s="93">
        <v>32</v>
      </c>
      <c r="S41" s="93">
        <v>32</v>
      </c>
      <c r="T41" s="93">
        <v>32</v>
      </c>
      <c r="U41">
        <v>2.4700000000000002</v>
      </c>
      <c r="V41">
        <v>97.913651999999999</v>
      </c>
      <c r="W41">
        <v>1.86</v>
      </c>
      <c r="X41">
        <v>41.5</v>
      </c>
      <c r="Y41">
        <v>13.84</v>
      </c>
      <c r="Z41">
        <v>13.83</v>
      </c>
      <c r="AA41">
        <v>177.49</v>
      </c>
      <c r="AB41">
        <v>35.5</v>
      </c>
      <c r="AC41">
        <v>67.52</v>
      </c>
      <c r="AD41">
        <v>35</v>
      </c>
      <c r="AE41">
        <v>71</v>
      </c>
      <c r="AF41">
        <v>36</v>
      </c>
      <c r="AG41">
        <v>5.21</v>
      </c>
      <c r="AH41">
        <v>25</v>
      </c>
      <c r="AI41">
        <v>25</v>
      </c>
      <c r="AJ41">
        <v>26.11</v>
      </c>
      <c r="AK41">
        <v>147</v>
      </c>
      <c r="AL41">
        <v>63</v>
      </c>
    </row>
    <row r="42" spans="1:38">
      <c r="A42" t="s">
        <v>84</v>
      </c>
      <c r="B42" s="34">
        <v>261.67</v>
      </c>
      <c r="C42" s="34">
        <v>87.22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12.94</v>
      </c>
      <c r="K42" s="37">
        <v>12.94</v>
      </c>
      <c r="L42" s="37">
        <v>13.26</v>
      </c>
      <c r="M42">
        <v>58</v>
      </c>
      <c r="N42">
        <v>132.66999999999999</v>
      </c>
      <c r="O42">
        <v>100.2</v>
      </c>
      <c r="P42">
        <v>2.73</v>
      </c>
      <c r="Q42">
        <v>6.61</v>
      </c>
      <c r="R42" s="93">
        <v>32.33</v>
      </c>
      <c r="S42" s="93">
        <v>32.33</v>
      </c>
      <c r="T42" s="93">
        <v>32.340000000000003</v>
      </c>
      <c r="U42">
        <v>2.4700000000000002</v>
      </c>
      <c r="V42">
        <v>104.609268</v>
      </c>
      <c r="W42">
        <v>1.86</v>
      </c>
      <c r="X42">
        <v>40.5</v>
      </c>
      <c r="Y42">
        <v>13.5</v>
      </c>
      <c r="Z42">
        <v>13.5</v>
      </c>
      <c r="AA42">
        <v>193.61</v>
      </c>
      <c r="AB42">
        <v>38.72</v>
      </c>
      <c r="AC42">
        <v>73.53</v>
      </c>
      <c r="AD42">
        <v>38</v>
      </c>
      <c r="AE42">
        <v>77</v>
      </c>
      <c r="AF42">
        <v>38</v>
      </c>
      <c r="AG42">
        <v>5.21</v>
      </c>
      <c r="AH42">
        <v>25</v>
      </c>
      <c r="AI42">
        <v>25</v>
      </c>
      <c r="AJ42">
        <v>26.11</v>
      </c>
      <c r="AK42">
        <v>158</v>
      </c>
      <c r="AL42">
        <v>67</v>
      </c>
    </row>
    <row r="43" spans="1:38">
      <c r="A43" t="s">
        <v>85</v>
      </c>
      <c r="B43" s="34">
        <v>261.67</v>
      </c>
      <c r="C43" s="34">
        <v>87.22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13.78</v>
      </c>
      <c r="K43" s="37">
        <v>13.78</v>
      </c>
      <c r="L43" s="37">
        <v>14.12</v>
      </c>
      <c r="M43">
        <v>58</v>
      </c>
      <c r="N43">
        <v>132.66999999999999</v>
      </c>
      <c r="O43">
        <v>100.2</v>
      </c>
      <c r="P43">
        <v>2.64</v>
      </c>
      <c r="Q43">
        <v>6.01</v>
      </c>
      <c r="R43" s="93">
        <v>32.33</v>
      </c>
      <c r="S43" s="93">
        <v>32.33</v>
      </c>
      <c r="T43" s="93">
        <v>32.340000000000003</v>
      </c>
      <c r="U43">
        <v>2.4700000000000002</v>
      </c>
      <c r="V43">
        <v>110.594448</v>
      </c>
      <c r="W43">
        <v>1.86</v>
      </c>
      <c r="X43">
        <v>39.5</v>
      </c>
      <c r="Y43">
        <v>13.16</v>
      </c>
      <c r="Z43">
        <v>13.17</v>
      </c>
      <c r="AA43">
        <v>215.67</v>
      </c>
      <c r="AB43">
        <v>43.13</v>
      </c>
      <c r="AC43">
        <v>79</v>
      </c>
      <c r="AD43">
        <v>40.6</v>
      </c>
      <c r="AE43">
        <v>82</v>
      </c>
      <c r="AF43">
        <v>41</v>
      </c>
      <c r="AG43">
        <v>5.21</v>
      </c>
      <c r="AH43">
        <v>21.67</v>
      </c>
      <c r="AI43">
        <v>21.67</v>
      </c>
      <c r="AJ43">
        <v>26.11</v>
      </c>
      <c r="AK43">
        <v>168</v>
      </c>
      <c r="AL43">
        <v>72</v>
      </c>
    </row>
    <row r="44" spans="1:38">
      <c r="A44" t="s">
        <v>86</v>
      </c>
      <c r="B44" s="34">
        <v>261.67</v>
      </c>
      <c r="C44" s="34">
        <v>87.22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14.5</v>
      </c>
      <c r="K44" s="37">
        <v>14.5</v>
      </c>
      <c r="L44" s="37">
        <v>14.86</v>
      </c>
      <c r="M44">
        <v>58</v>
      </c>
      <c r="N44">
        <v>132.66999999999999</v>
      </c>
      <c r="O44">
        <v>100.2</v>
      </c>
      <c r="P44">
        <v>2.64</v>
      </c>
      <c r="Q44">
        <v>6.01</v>
      </c>
      <c r="R44" s="93">
        <v>32.33</v>
      </c>
      <c r="S44" s="93">
        <v>32.33</v>
      </c>
      <c r="T44" s="93">
        <v>32.340000000000003</v>
      </c>
      <c r="U44">
        <v>2.4700000000000002</v>
      </c>
      <c r="V44">
        <v>115.917852</v>
      </c>
      <c r="W44">
        <v>1.86</v>
      </c>
      <c r="X44">
        <v>38</v>
      </c>
      <c r="Y44">
        <v>12.66</v>
      </c>
      <c r="Z44">
        <v>12.67</v>
      </c>
      <c r="AA44">
        <v>227.86</v>
      </c>
      <c r="AB44">
        <v>45.57</v>
      </c>
      <c r="AC44">
        <v>83.78</v>
      </c>
      <c r="AD44">
        <v>42.7</v>
      </c>
      <c r="AE44">
        <v>87</v>
      </c>
      <c r="AF44">
        <v>43</v>
      </c>
      <c r="AG44">
        <v>5.21</v>
      </c>
      <c r="AH44">
        <v>21.67</v>
      </c>
      <c r="AI44">
        <v>21.67</v>
      </c>
      <c r="AJ44">
        <v>26.11</v>
      </c>
      <c r="AK44">
        <v>175</v>
      </c>
      <c r="AL44">
        <v>75</v>
      </c>
    </row>
    <row r="45" spans="1:38">
      <c r="A45" t="s">
        <v>87</v>
      </c>
      <c r="B45" s="34">
        <v>261.67</v>
      </c>
      <c r="C45" s="34">
        <v>87.22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15</v>
      </c>
      <c r="K45" s="37">
        <v>15</v>
      </c>
      <c r="L45" s="37">
        <v>15.38</v>
      </c>
      <c r="M45">
        <v>58</v>
      </c>
      <c r="N45">
        <v>132.66999999999999</v>
      </c>
      <c r="O45">
        <v>100.2</v>
      </c>
      <c r="P45">
        <v>2.64</v>
      </c>
      <c r="Q45">
        <v>6.01</v>
      </c>
      <c r="R45" s="93">
        <v>32.33</v>
      </c>
      <c r="S45" s="93">
        <v>32.33</v>
      </c>
      <c r="T45" s="93">
        <v>32.340000000000003</v>
      </c>
      <c r="U45">
        <v>2.5299999999999998</v>
      </c>
      <c r="V45">
        <v>126.41867999999999</v>
      </c>
      <c r="W45">
        <v>1.86</v>
      </c>
      <c r="X45">
        <v>30</v>
      </c>
      <c r="Y45">
        <v>10</v>
      </c>
      <c r="Z45">
        <v>10</v>
      </c>
      <c r="AA45">
        <v>235.83</v>
      </c>
      <c r="AB45">
        <v>47.17</v>
      </c>
      <c r="AC45">
        <v>87.98</v>
      </c>
      <c r="AD45">
        <v>44.3</v>
      </c>
      <c r="AE45">
        <v>89</v>
      </c>
      <c r="AF45">
        <v>45</v>
      </c>
      <c r="AG45">
        <v>5.21</v>
      </c>
      <c r="AH45">
        <v>21.67</v>
      </c>
      <c r="AI45">
        <v>21.67</v>
      </c>
      <c r="AJ45">
        <v>26.11</v>
      </c>
      <c r="AK45">
        <v>182</v>
      </c>
      <c r="AL45">
        <v>78</v>
      </c>
    </row>
    <row r="46" spans="1:38">
      <c r="A46" t="s">
        <v>88</v>
      </c>
      <c r="B46" s="34">
        <v>261.67</v>
      </c>
      <c r="C46" s="34">
        <v>87.22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15.53</v>
      </c>
      <c r="K46" s="37">
        <v>15.53</v>
      </c>
      <c r="L46" s="37">
        <v>15.91</v>
      </c>
      <c r="M46">
        <v>58</v>
      </c>
      <c r="N46">
        <v>132.66999999999999</v>
      </c>
      <c r="O46">
        <v>100.2</v>
      </c>
      <c r="P46">
        <v>2.64</v>
      </c>
      <c r="Q46">
        <v>6.01</v>
      </c>
      <c r="R46" s="93">
        <v>32.33</v>
      </c>
      <c r="S46" s="93">
        <v>32.33</v>
      </c>
      <c r="T46" s="93">
        <v>32.340000000000003</v>
      </c>
      <c r="U46">
        <v>2.5299999999999998</v>
      </c>
      <c r="V46">
        <v>130.01952</v>
      </c>
      <c r="W46">
        <v>1.86</v>
      </c>
      <c r="X46">
        <v>30</v>
      </c>
      <c r="Y46">
        <v>10</v>
      </c>
      <c r="Z46">
        <v>10</v>
      </c>
      <c r="AA46">
        <v>235.83</v>
      </c>
      <c r="AB46">
        <v>47.17</v>
      </c>
      <c r="AC46">
        <v>91.39</v>
      </c>
      <c r="AD46">
        <v>46</v>
      </c>
      <c r="AE46">
        <v>91</v>
      </c>
      <c r="AF46">
        <v>45</v>
      </c>
      <c r="AG46">
        <v>5.21</v>
      </c>
      <c r="AH46">
        <v>21.67</v>
      </c>
      <c r="AI46">
        <v>21.67</v>
      </c>
      <c r="AJ46">
        <v>26.11</v>
      </c>
      <c r="AK46">
        <v>186</v>
      </c>
      <c r="AL46">
        <v>79</v>
      </c>
    </row>
    <row r="47" spans="1:38">
      <c r="A47" t="s">
        <v>89</v>
      </c>
      <c r="B47" s="34">
        <v>261.67</v>
      </c>
      <c r="C47" s="34">
        <v>87.22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15.9</v>
      </c>
      <c r="K47" s="37">
        <v>15.9</v>
      </c>
      <c r="L47" s="37">
        <v>16.3</v>
      </c>
      <c r="M47">
        <v>58</v>
      </c>
      <c r="N47">
        <v>132.66999999999999</v>
      </c>
      <c r="O47">
        <v>100.2</v>
      </c>
      <c r="P47">
        <v>2.64</v>
      </c>
      <c r="Q47">
        <v>6.01</v>
      </c>
      <c r="R47" s="93">
        <v>32.33</v>
      </c>
      <c r="S47" s="93">
        <v>32.33</v>
      </c>
      <c r="T47" s="93">
        <v>32.340000000000003</v>
      </c>
      <c r="U47">
        <v>2.5299999999999998</v>
      </c>
      <c r="V47">
        <v>133.639824</v>
      </c>
      <c r="W47">
        <v>1.86</v>
      </c>
      <c r="X47">
        <v>30</v>
      </c>
      <c r="Y47">
        <v>10</v>
      </c>
      <c r="Z47">
        <v>10</v>
      </c>
      <c r="AA47">
        <v>235.83</v>
      </c>
      <c r="AB47">
        <v>47.17</v>
      </c>
      <c r="AC47">
        <v>92.31</v>
      </c>
      <c r="AD47">
        <v>46.8</v>
      </c>
      <c r="AE47">
        <v>92</v>
      </c>
      <c r="AF47">
        <v>46</v>
      </c>
      <c r="AG47">
        <v>5.21</v>
      </c>
      <c r="AH47">
        <v>22</v>
      </c>
      <c r="AI47">
        <v>22</v>
      </c>
      <c r="AJ47">
        <v>26.11</v>
      </c>
      <c r="AK47">
        <v>189</v>
      </c>
      <c r="AL47">
        <v>81</v>
      </c>
    </row>
    <row r="48" spans="1:38">
      <c r="A48" t="s">
        <v>90</v>
      </c>
      <c r="B48" s="34">
        <v>261.67</v>
      </c>
      <c r="C48" s="34">
        <v>87.22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16.09</v>
      </c>
      <c r="K48" s="37">
        <v>16.09</v>
      </c>
      <c r="L48" s="37">
        <v>16.489999999999998</v>
      </c>
      <c r="M48">
        <v>58</v>
      </c>
      <c r="N48">
        <v>132.66999999999999</v>
      </c>
      <c r="O48">
        <v>100.2</v>
      </c>
      <c r="P48">
        <v>2.64</v>
      </c>
      <c r="Q48">
        <v>6.01</v>
      </c>
      <c r="R48" s="93">
        <v>32.33</v>
      </c>
      <c r="S48" s="93">
        <v>32.33</v>
      </c>
      <c r="T48" s="93">
        <v>32.340000000000003</v>
      </c>
      <c r="U48">
        <v>2.5299999999999998</v>
      </c>
      <c r="V48">
        <v>135.74193600000001</v>
      </c>
      <c r="W48">
        <v>1.86</v>
      </c>
      <c r="X48">
        <v>30</v>
      </c>
      <c r="Y48">
        <v>10</v>
      </c>
      <c r="Z48">
        <v>10</v>
      </c>
      <c r="AA48">
        <v>235.83</v>
      </c>
      <c r="AB48">
        <v>47.17</v>
      </c>
      <c r="AC48">
        <v>92.92</v>
      </c>
      <c r="AD48">
        <v>47</v>
      </c>
      <c r="AE48">
        <v>92</v>
      </c>
      <c r="AF48">
        <v>46</v>
      </c>
      <c r="AG48">
        <v>5.21</v>
      </c>
      <c r="AH48">
        <v>22.67</v>
      </c>
      <c r="AI48">
        <v>22.67</v>
      </c>
      <c r="AJ48">
        <v>26.11</v>
      </c>
      <c r="AK48">
        <v>193</v>
      </c>
      <c r="AL48">
        <v>82</v>
      </c>
    </row>
    <row r="49" spans="1:38">
      <c r="A49" t="s">
        <v>91</v>
      </c>
      <c r="B49" s="34">
        <v>261.67</v>
      </c>
      <c r="C49" s="34">
        <v>76.67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15.28</v>
      </c>
      <c r="K49" s="37">
        <v>15.28</v>
      </c>
      <c r="L49" s="37">
        <v>15.66</v>
      </c>
      <c r="M49">
        <v>58</v>
      </c>
      <c r="N49">
        <v>132.66999999999999</v>
      </c>
      <c r="O49">
        <v>100.2</v>
      </c>
      <c r="P49">
        <v>2.88</v>
      </c>
      <c r="Q49">
        <v>6.01</v>
      </c>
      <c r="R49" s="93">
        <v>32.33</v>
      </c>
      <c r="S49" s="93">
        <v>32.33</v>
      </c>
      <c r="T49" s="93">
        <v>32.340000000000003</v>
      </c>
      <c r="U49">
        <v>2.5299999999999998</v>
      </c>
      <c r="V49">
        <v>137.32825199999999</v>
      </c>
      <c r="W49">
        <v>2.14</v>
      </c>
      <c r="X49">
        <v>30</v>
      </c>
      <c r="Y49">
        <v>10</v>
      </c>
      <c r="Z49">
        <v>10</v>
      </c>
      <c r="AA49">
        <v>235.83</v>
      </c>
      <c r="AB49">
        <v>47.17</v>
      </c>
      <c r="AC49">
        <v>92.92</v>
      </c>
      <c r="AD49">
        <v>47.1</v>
      </c>
      <c r="AE49">
        <v>92</v>
      </c>
      <c r="AF49">
        <v>46</v>
      </c>
      <c r="AG49">
        <v>5.21</v>
      </c>
      <c r="AH49">
        <v>23.33</v>
      </c>
      <c r="AI49">
        <v>23.33</v>
      </c>
      <c r="AJ49">
        <v>26.11</v>
      </c>
      <c r="AK49">
        <v>193</v>
      </c>
      <c r="AL49">
        <v>82</v>
      </c>
    </row>
    <row r="50" spans="1:38">
      <c r="A50" t="s">
        <v>92</v>
      </c>
      <c r="B50" s="34">
        <v>261.67</v>
      </c>
      <c r="C50" s="34">
        <v>76.67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15.28</v>
      </c>
      <c r="K50" s="37">
        <v>15.28</v>
      </c>
      <c r="L50" s="37">
        <v>15.66</v>
      </c>
      <c r="M50">
        <v>58</v>
      </c>
      <c r="N50">
        <v>132.66999999999999</v>
      </c>
      <c r="O50">
        <v>100.2</v>
      </c>
      <c r="P50">
        <v>2.88</v>
      </c>
      <c r="Q50">
        <v>6.01</v>
      </c>
      <c r="R50" s="93">
        <v>32.33</v>
      </c>
      <c r="S50" s="93">
        <v>32.33</v>
      </c>
      <c r="T50" s="93">
        <v>32.340000000000003</v>
      </c>
      <c r="U50">
        <v>2.5299999999999998</v>
      </c>
      <c r="V50">
        <v>138.62260800000001</v>
      </c>
      <c r="W50">
        <v>2.14</v>
      </c>
      <c r="X50">
        <v>31</v>
      </c>
      <c r="Y50">
        <v>10.34</v>
      </c>
      <c r="Z50">
        <v>10.33</v>
      </c>
      <c r="AA50">
        <v>235.83</v>
      </c>
      <c r="AB50">
        <v>47.17</v>
      </c>
      <c r="AC50">
        <v>92.92</v>
      </c>
      <c r="AD50">
        <v>47.2</v>
      </c>
      <c r="AE50">
        <v>92</v>
      </c>
      <c r="AF50">
        <v>46</v>
      </c>
      <c r="AG50">
        <v>5.21</v>
      </c>
      <c r="AH50">
        <v>24.33</v>
      </c>
      <c r="AI50">
        <v>24.33</v>
      </c>
      <c r="AJ50">
        <v>26.11</v>
      </c>
      <c r="AK50">
        <v>193</v>
      </c>
      <c r="AL50">
        <v>82</v>
      </c>
    </row>
    <row r="51" spans="1:38">
      <c r="A51" t="s">
        <v>93</v>
      </c>
      <c r="B51" s="34">
        <v>261.67</v>
      </c>
      <c r="C51" s="34">
        <v>76.67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58</v>
      </c>
      <c r="N51">
        <v>132.66999999999999</v>
      </c>
      <c r="O51">
        <v>67.69</v>
      </c>
      <c r="P51">
        <v>2.88</v>
      </c>
      <c r="Q51">
        <v>6.01</v>
      </c>
      <c r="R51" s="93">
        <v>32.33</v>
      </c>
      <c r="S51" s="93">
        <v>32.33</v>
      </c>
      <c r="T51" s="93">
        <v>32.340000000000003</v>
      </c>
      <c r="U51">
        <v>2.5299999999999998</v>
      </c>
      <c r="V51">
        <v>139.60553999999999</v>
      </c>
      <c r="W51">
        <v>2.14</v>
      </c>
      <c r="X51">
        <v>31.5</v>
      </c>
      <c r="Y51">
        <v>10.5</v>
      </c>
      <c r="Z51">
        <v>10.5</v>
      </c>
      <c r="AA51">
        <v>227.5</v>
      </c>
      <c r="AB51">
        <v>45.5</v>
      </c>
      <c r="AC51">
        <v>92.92</v>
      </c>
      <c r="AD51">
        <v>47.2</v>
      </c>
      <c r="AE51">
        <v>92</v>
      </c>
      <c r="AF51">
        <v>46</v>
      </c>
      <c r="AG51">
        <v>5.73</v>
      </c>
      <c r="AH51">
        <v>34.33</v>
      </c>
      <c r="AI51">
        <v>34.33</v>
      </c>
      <c r="AJ51">
        <v>25.14</v>
      </c>
      <c r="AK51">
        <v>193</v>
      </c>
      <c r="AL51">
        <v>82</v>
      </c>
    </row>
    <row r="52" spans="1:38">
      <c r="A52" t="s">
        <v>94</v>
      </c>
      <c r="B52" s="34">
        <v>261.67</v>
      </c>
      <c r="C52" s="34">
        <v>76.67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58</v>
      </c>
      <c r="N52">
        <v>132.66999999999999</v>
      </c>
      <c r="O52">
        <v>72.52</v>
      </c>
      <c r="P52">
        <v>2.88</v>
      </c>
      <c r="Q52">
        <v>6.01</v>
      </c>
      <c r="R52" s="93">
        <v>32.33</v>
      </c>
      <c r="S52" s="93">
        <v>32.33</v>
      </c>
      <c r="T52" s="93">
        <v>32.340000000000003</v>
      </c>
      <c r="U52">
        <v>2.5299999999999998</v>
      </c>
      <c r="V52">
        <v>139.68339599999999</v>
      </c>
      <c r="W52">
        <v>2.14</v>
      </c>
      <c r="X52">
        <v>32.5</v>
      </c>
      <c r="Y52">
        <v>10.84</v>
      </c>
      <c r="Z52">
        <v>10.83</v>
      </c>
      <c r="AA52">
        <v>227.5</v>
      </c>
      <c r="AB52">
        <v>45.5</v>
      </c>
      <c r="AC52">
        <v>92.92</v>
      </c>
      <c r="AD52">
        <v>47.2</v>
      </c>
      <c r="AE52">
        <v>92</v>
      </c>
      <c r="AF52">
        <v>46</v>
      </c>
      <c r="AG52">
        <v>5.99</v>
      </c>
      <c r="AH52">
        <v>35</v>
      </c>
      <c r="AI52">
        <v>35</v>
      </c>
      <c r="AJ52">
        <v>25.14</v>
      </c>
      <c r="AK52">
        <v>193</v>
      </c>
      <c r="AL52">
        <v>82</v>
      </c>
    </row>
    <row r="53" spans="1:38">
      <c r="A53" t="s">
        <v>95</v>
      </c>
      <c r="B53" s="34">
        <v>261.67</v>
      </c>
      <c r="C53" s="34">
        <v>76.67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58</v>
      </c>
      <c r="N53">
        <v>132.66999999999999</v>
      </c>
      <c r="O53">
        <v>67.69</v>
      </c>
      <c r="P53">
        <v>2.88</v>
      </c>
      <c r="Q53">
        <v>6.01</v>
      </c>
      <c r="R53" s="93">
        <v>32.33</v>
      </c>
      <c r="S53" s="93">
        <v>32.33</v>
      </c>
      <c r="T53" s="93">
        <v>32.340000000000003</v>
      </c>
      <c r="U53">
        <v>2.5299999999999998</v>
      </c>
      <c r="V53">
        <v>139.031352</v>
      </c>
      <c r="W53">
        <v>2.14</v>
      </c>
      <c r="X53">
        <v>41</v>
      </c>
      <c r="Y53">
        <v>13.66</v>
      </c>
      <c r="Z53">
        <v>13.67</v>
      </c>
      <c r="AA53">
        <v>227.5</v>
      </c>
      <c r="AB53">
        <v>45.5</v>
      </c>
      <c r="AC53">
        <v>92.92</v>
      </c>
      <c r="AD53">
        <v>47.2</v>
      </c>
      <c r="AE53">
        <v>92</v>
      </c>
      <c r="AF53">
        <v>46</v>
      </c>
      <c r="AG53">
        <v>8.66</v>
      </c>
      <c r="AH53">
        <v>35.67</v>
      </c>
      <c r="AI53">
        <v>35.67</v>
      </c>
      <c r="AJ53">
        <v>25.14</v>
      </c>
      <c r="AK53">
        <v>193</v>
      </c>
      <c r="AL53">
        <v>82</v>
      </c>
    </row>
    <row r="54" spans="1:38">
      <c r="A54" t="s">
        <v>96</v>
      </c>
      <c r="B54" s="34">
        <v>261.67</v>
      </c>
      <c r="C54" s="34">
        <v>76.67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58</v>
      </c>
      <c r="N54">
        <v>132.66999999999999</v>
      </c>
      <c r="O54">
        <v>62.86</v>
      </c>
      <c r="P54">
        <v>2.88</v>
      </c>
      <c r="Q54">
        <v>6.01</v>
      </c>
      <c r="R54" s="93">
        <v>32.33</v>
      </c>
      <c r="S54" s="93">
        <v>32.33</v>
      </c>
      <c r="T54" s="93">
        <v>32.340000000000003</v>
      </c>
      <c r="U54">
        <v>2.5299999999999998</v>
      </c>
      <c r="V54">
        <v>138.05815200000001</v>
      </c>
      <c r="W54">
        <v>2.14</v>
      </c>
      <c r="X54">
        <v>41.5</v>
      </c>
      <c r="Y54">
        <v>13.84</v>
      </c>
      <c r="Z54">
        <v>13.83</v>
      </c>
      <c r="AA54">
        <v>227.5</v>
      </c>
      <c r="AB54">
        <v>45.5</v>
      </c>
      <c r="AC54">
        <v>92.86</v>
      </c>
      <c r="AD54">
        <v>47.2</v>
      </c>
      <c r="AE54">
        <v>92</v>
      </c>
      <c r="AF54">
        <v>46</v>
      </c>
      <c r="AG54">
        <v>9</v>
      </c>
      <c r="AH54">
        <v>36.33</v>
      </c>
      <c r="AI54">
        <v>36.33</v>
      </c>
      <c r="AJ54">
        <v>25.14</v>
      </c>
      <c r="AK54">
        <v>193</v>
      </c>
      <c r="AL54">
        <v>82</v>
      </c>
    </row>
    <row r="55" spans="1:38">
      <c r="A55" t="s">
        <v>97</v>
      </c>
      <c r="B55" s="34">
        <v>261.67</v>
      </c>
      <c r="C55" s="34">
        <v>76.67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17.13</v>
      </c>
      <c r="K55" s="37">
        <v>17.13</v>
      </c>
      <c r="L55" s="37">
        <v>17.559999999999999</v>
      </c>
      <c r="M55">
        <v>53.74</v>
      </c>
      <c r="N55">
        <v>132.66999999999999</v>
      </c>
      <c r="O55">
        <v>58.02</v>
      </c>
      <c r="P55">
        <v>2.88</v>
      </c>
      <c r="Q55">
        <v>6.01</v>
      </c>
      <c r="R55" s="93">
        <v>32.33</v>
      </c>
      <c r="S55" s="93">
        <v>32.33</v>
      </c>
      <c r="T55" s="93">
        <v>32.340000000000003</v>
      </c>
      <c r="U55">
        <v>2.61</v>
      </c>
      <c r="V55">
        <v>136.997364</v>
      </c>
      <c r="W55">
        <v>2.14</v>
      </c>
      <c r="X55">
        <v>42.5</v>
      </c>
      <c r="Y55">
        <v>14.16</v>
      </c>
      <c r="Z55">
        <v>14.17</v>
      </c>
      <c r="AA55">
        <v>227.5</v>
      </c>
      <c r="AB55">
        <v>45.5</v>
      </c>
      <c r="AC55">
        <v>93.08</v>
      </c>
      <c r="AD55">
        <v>45.7</v>
      </c>
      <c r="AE55">
        <v>92</v>
      </c>
      <c r="AF55">
        <v>46</v>
      </c>
      <c r="AG55">
        <v>9.34</v>
      </c>
      <c r="AH55">
        <v>37</v>
      </c>
      <c r="AI55">
        <v>37</v>
      </c>
      <c r="AJ55">
        <v>25.14</v>
      </c>
      <c r="AK55">
        <v>193</v>
      </c>
      <c r="AL55">
        <v>82</v>
      </c>
    </row>
    <row r="56" spans="1:38">
      <c r="A56" t="s">
        <v>98</v>
      </c>
      <c r="B56" s="34">
        <v>261.67</v>
      </c>
      <c r="C56" s="34">
        <v>76.67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17.13</v>
      </c>
      <c r="K56" s="37">
        <v>17.13</v>
      </c>
      <c r="L56" s="37">
        <v>17.559999999999999</v>
      </c>
      <c r="M56">
        <v>49.47</v>
      </c>
      <c r="N56">
        <v>132.66999999999999</v>
      </c>
      <c r="O56">
        <v>58.02</v>
      </c>
      <c r="P56">
        <v>2.88</v>
      </c>
      <c r="Q56">
        <v>6.01</v>
      </c>
      <c r="R56" s="93">
        <v>32.33</v>
      </c>
      <c r="S56" s="93">
        <v>32.33</v>
      </c>
      <c r="T56" s="93">
        <v>32.340000000000003</v>
      </c>
      <c r="U56">
        <v>2.61</v>
      </c>
      <c r="V56">
        <v>135.138552</v>
      </c>
      <c r="W56">
        <v>2.14</v>
      </c>
      <c r="X56">
        <v>43.5</v>
      </c>
      <c r="Y56">
        <v>14.5</v>
      </c>
      <c r="Z56">
        <v>14.5</v>
      </c>
      <c r="AA56">
        <v>227.5</v>
      </c>
      <c r="AB56">
        <v>45.5</v>
      </c>
      <c r="AC56">
        <v>92.71</v>
      </c>
      <c r="AD56">
        <v>45.7</v>
      </c>
      <c r="AE56">
        <v>92</v>
      </c>
      <c r="AF56">
        <v>46</v>
      </c>
      <c r="AG56">
        <v>9.66</v>
      </c>
      <c r="AH56">
        <v>37.67</v>
      </c>
      <c r="AI56">
        <v>37.67</v>
      </c>
      <c r="AJ56">
        <v>26.11</v>
      </c>
      <c r="AK56">
        <v>193</v>
      </c>
      <c r="AL56">
        <v>82</v>
      </c>
    </row>
    <row r="57" spans="1:38">
      <c r="A57" t="s">
        <v>99</v>
      </c>
      <c r="B57" s="34">
        <v>261.67</v>
      </c>
      <c r="C57" s="34">
        <v>76.67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17.13</v>
      </c>
      <c r="K57" s="37">
        <v>17.13</v>
      </c>
      <c r="L57" s="37">
        <v>17.559999999999999</v>
      </c>
      <c r="M57">
        <v>33.17</v>
      </c>
      <c r="N57">
        <v>132.66999999999999</v>
      </c>
      <c r="O57">
        <v>53.18</v>
      </c>
      <c r="P57">
        <v>2.88</v>
      </c>
      <c r="Q57">
        <v>6.41</v>
      </c>
      <c r="R57" s="93">
        <v>32.33</v>
      </c>
      <c r="S57" s="93">
        <v>32.33</v>
      </c>
      <c r="T57" s="93">
        <v>32.340000000000003</v>
      </c>
      <c r="U57">
        <v>2.61</v>
      </c>
      <c r="V57">
        <v>129.91246799999999</v>
      </c>
      <c r="W57">
        <v>2.14</v>
      </c>
      <c r="X57">
        <v>51</v>
      </c>
      <c r="Y57">
        <v>17</v>
      </c>
      <c r="Z57">
        <v>17</v>
      </c>
      <c r="AA57">
        <v>227.5</v>
      </c>
      <c r="AB57">
        <v>45.5</v>
      </c>
      <c r="AC57">
        <v>92.72</v>
      </c>
      <c r="AD57">
        <v>45.5</v>
      </c>
      <c r="AE57">
        <v>92</v>
      </c>
      <c r="AF57">
        <v>46</v>
      </c>
      <c r="AG57">
        <v>10</v>
      </c>
      <c r="AH57">
        <v>38.33</v>
      </c>
      <c r="AI57">
        <v>38.33</v>
      </c>
      <c r="AJ57">
        <v>26.11</v>
      </c>
      <c r="AK57">
        <v>193</v>
      </c>
      <c r="AL57">
        <v>82</v>
      </c>
    </row>
    <row r="58" spans="1:38">
      <c r="A58" t="s">
        <v>100</v>
      </c>
      <c r="B58" s="34">
        <v>261.67</v>
      </c>
      <c r="C58" s="34">
        <v>76.67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17.13</v>
      </c>
      <c r="K58" s="37">
        <v>17.13</v>
      </c>
      <c r="L58" s="37">
        <v>17.559999999999999</v>
      </c>
      <c r="M58">
        <v>37.43</v>
      </c>
      <c r="N58">
        <v>132.66999999999999</v>
      </c>
      <c r="O58">
        <v>58.02</v>
      </c>
      <c r="P58">
        <v>2.88</v>
      </c>
      <c r="Q58">
        <v>6.41</v>
      </c>
      <c r="R58" s="93">
        <v>32.33</v>
      </c>
      <c r="S58" s="93">
        <v>32.33</v>
      </c>
      <c r="T58" s="93">
        <v>32.340000000000003</v>
      </c>
      <c r="U58">
        <v>2.61</v>
      </c>
      <c r="V58">
        <v>126.43814399999999</v>
      </c>
      <c r="W58">
        <v>2.14</v>
      </c>
      <c r="X58">
        <v>52</v>
      </c>
      <c r="Y58">
        <v>17.34</v>
      </c>
      <c r="Z58">
        <v>17.329999999999998</v>
      </c>
      <c r="AA58">
        <v>227.5</v>
      </c>
      <c r="AB58">
        <v>45.5</v>
      </c>
      <c r="AC58">
        <v>92.52</v>
      </c>
      <c r="AD58">
        <v>45.5</v>
      </c>
      <c r="AE58">
        <v>92</v>
      </c>
      <c r="AF58">
        <v>46</v>
      </c>
      <c r="AG58">
        <v>10.34</v>
      </c>
      <c r="AH58">
        <v>39.67</v>
      </c>
      <c r="AI58">
        <v>39.67</v>
      </c>
      <c r="AJ58">
        <v>26.11</v>
      </c>
      <c r="AK58">
        <v>193</v>
      </c>
      <c r="AL58">
        <v>82</v>
      </c>
    </row>
    <row r="59" spans="1:38">
      <c r="A59" t="s">
        <v>101</v>
      </c>
      <c r="B59" s="34">
        <v>261.67</v>
      </c>
      <c r="C59" s="34">
        <v>76.67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17.13</v>
      </c>
      <c r="K59" s="37">
        <v>17.13</v>
      </c>
      <c r="L59" s="37">
        <v>17.559999999999999</v>
      </c>
      <c r="M59">
        <v>41.7</v>
      </c>
      <c r="N59">
        <v>132.66999999999999</v>
      </c>
      <c r="O59">
        <v>62.86</v>
      </c>
      <c r="P59">
        <v>2.88</v>
      </c>
      <c r="Q59">
        <v>6.61</v>
      </c>
      <c r="R59" s="93">
        <v>32.33</v>
      </c>
      <c r="S59" s="93">
        <v>32.33</v>
      </c>
      <c r="T59" s="93">
        <v>32.340000000000003</v>
      </c>
      <c r="U59">
        <v>2.69</v>
      </c>
      <c r="V59">
        <v>122.496684</v>
      </c>
      <c r="W59">
        <v>2.14</v>
      </c>
      <c r="X59">
        <v>53</v>
      </c>
      <c r="Y59">
        <v>17.66</v>
      </c>
      <c r="Z59">
        <v>17.670000000000002</v>
      </c>
      <c r="AA59">
        <v>227.5</v>
      </c>
      <c r="AB59">
        <v>45.5</v>
      </c>
      <c r="AC59">
        <v>92.22</v>
      </c>
      <c r="AD59">
        <v>44.2</v>
      </c>
      <c r="AE59">
        <v>92</v>
      </c>
      <c r="AF59">
        <v>46</v>
      </c>
      <c r="AG59">
        <v>10.66</v>
      </c>
      <c r="AH59">
        <v>46</v>
      </c>
      <c r="AI59">
        <v>46</v>
      </c>
      <c r="AJ59">
        <v>26.11</v>
      </c>
      <c r="AK59">
        <v>193</v>
      </c>
      <c r="AL59">
        <v>82</v>
      </c>
    </row>
    <row r="60" spans="1:38">
      <c r="A60" t="s">
        <v>102</v>
      </c>
      <c r="B60" s="34">
        <v>261.67</v>
      </c>
      <c r="C60" s="34">
        <v>76.67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16.73</v>
      </c>
      <c r="K60" s="37">
        <v>16.73</v>
      </c>
      <c r="L60" s="37">
        <v>17.149999999999999</v>
      </c>
      <c r="M60">
        <v>58</v>
      </c>
      <c r="N60">
        <v>132.66999999999999</v>
      </c>
      <c r="O60">
        <v>62.86</v>
      </c>
      <c r="P60">
        <v>2.88</v>
      </c>
      <c r="Q60">
        <v>6.61</v>
      </c>
      <c r="R60" s="93">
        <v>32.33</v>
      </c>
      <c r="S60" s="93">
        <v>32.33</v>
      </c>
      <c r="T60" s="93">
        <v>32.340000000000003</v>
      </c>
      <c r="U60">
        <v>2.69</v>
      </c>
      <c r="V60">
        <v>117.54309600000001</v>
      </c>
      <c r="W60">
        <v>2.14</v>
      </c>
      <c r="X60">
        <v>54</v>
      </c>
      <c r="Y60">
        <v>18</v>
      </c>
      <c r="Z60">
        <v>18</v>
      </c>
      <c r="AA60">
        <v>227.5</v>
      </c>
      <c r="AB60">
        <v>45.5</v>
      </c>
      <c r="AC60">
        <v>91.75</v>
      </c>
      <c r="AD60">
        <v>43.9</v>
      </c>
      <c r="AE60">
        <v>90</v>
      </c>
      <c r="AF60">
        <v>45</v>
      </c>
      <c r="AG60">
        <v>11</v>
      </c>
      <c r="AH60">
        <v>46</v>
      </c>
      <c r="AI60">
        <v>46</v>
      </c>
      <c r="AJ60">
        <v>26.11</v>
      </c>
      <c r="AK60">
        <v>193</v>
      </c>
      <c r="AL60">
        <v>82</v>
      </c>
    </row>
    <row r="61" spans="1:38">
      <c r="A61" t="s">
        <v>103</v>
      </c>
      <c r="B61" s="34">
        <v>261.67</v>
      </c>
      <c r="C61" s="34">
        <v>76.67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15.94</v>
      </c>
      <c r="K61" s="37">
        <v>15.94</v>
      </c>
      <c r="L61" s="37">
        <v>16.34</v>
      </c>
      <c r="M61">
        <v>58</v>
      </c>
      <c r="N61">
        <v>132.66999999999999</v>
      </c>
      <c r="O61">
        <v>67.69</v>
      </c>
      <c r="P61">
        <v>2.88</v>
      </c>
      <c r="Q61">
        <v>6.61</v>
      </c>
      <c r="R61" s="93">
        <v>32.33</v>
      </c>
      <c r="S61" s="93">
        <v>32.33</v>
      </c>
      <c r="T61" s="93">
        <v>32.340000000000003</v>
      </c>
      <c r="U61">
        <v>2.69</v>
      </c>
      <c r="V61">
        <v>111.791484</v>
      </c>
      <c r="W61">
        <v>2.14</v>
      </c>
      <c r="X61">
        <v>63.5</v>
      </c>
      <c r="Y61">
        <v>21.16</v>
      </c>
      <c r="Z61">
        <v>21.17</v>
      </c>
      <c r="AA61">
        <v>227.5</v>
      </c>
      <c r="AB61">
        <v>45.5</v>
      </c>
      <c r="AC61">
        <v>86.79</v>
      </c>
      <c r="AD61">
        <v>43.3</v>
      </c>
      <c r="AE61">
        <v>89</v>
      </c>
      <c r="AF61">
        <v>44</v>
      </c>
      <c r="AG61">
        <v>11.34</v>
      </c>
      <c r="AH61">
        <v>52.67</v>
      </c>
      <c r="AI61">
        <v>52.67</v>
      </c>
      <c r="AJ61">
        <v>26.11</v>
      </c>
      <c r="AK61">
        <v>193</v>
      </c>
      <c r="AL61">
        <v>82</v>
      </c>
    </row>
    <row r="62" spans="1:38">
      <c r="A62" t="s">
        <v>104</v>
      </c>
      <c r="B62" s="34">
        <v>261.67</v>
      </c>
      <c r="C62" s="34">
        <v>76.67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14.91</v>
      </c>
      <c r="K62" s="37">
        <v>14.91</v>
      </c>
      <c r="L62" s="37">
        <v>15.28</v>
      </c>
      <c r="M62">
        <v>58</v>
      </c>
      <c r="N62">
        <v>132.66999999999999</v>
      </c>
      <c r="O62">
        <v>62.86</v>
      </c>
      <c r="P62">
        <v>2.88</v>
      </c>
      <c r="Q62">
        <v>6.61</v>
      </c>
      <c r="R62" s="93">
        <v>32.33</v>
      </c>
      <c r="S62" s="93">
        <v>32.33</v>
      </c>
      <c r="T62" s="93">
        <v>32.340000000000003</v>
      </c>
      <c r="U62">
        <v>2.69</v>
      </c>
      <c r="V62">
        <v>105.407292</v>
      </c>
      <c r="W62">
        <v>2.14</v>
      </c>
      <c r="X62">
        <v>63.5</v>
      </c>
      <c r="Y62">
        <v>21.16</v>
      </c>
      <c r="Z62">
        <v>21.17</v>
      </c>
      <c r="AA62">
        <v>227.5</v>
      </c>
      <c r="AB62">
        <v>45.5</v>
      </c>
      <c r="AC62">
        <v>84.07</v>
      </c>
      <c r="AD62">
        <v>41.7</v>
      </c>
      <c r="AE62">
        <v>84</v>
      </c>
      <c r="AF62">
        <v>42</v>
      </c>
      <c r="AG62">
        <v>11.34</v>
      </c>
      <c r="AH62">
        <v>52</v>
      </c>
      <c r="AI62">
        <v>52</v>
      </c>
      <c r="AJ62">
        <v>26.11</v>
      </c>
      <c r="AK62">
        <v>182</v>
      </c>
      <c r="AL62">
        <v>78</v>
      </c>
    </row>
    <row r="63" spans="1:38">
      <c r="A63" t="s">
        <v>105</v>
      </c>
      <c r="B63" s="34">
        <v>261.67</v>
      </c>
      <c r="C63" s="34">
        <v>76.67</v>
      </c>
      <c r="D63" s="93">
        <f t="shared" si="0"/>
        <v>97</v>
      </c>
      <c r="E63" s="34">
        <v>0</v>
      </c>
      <c r="F63" s="34"/>
      <c r="G63" s="34"/>
      <c r="H63" s="34"/>
      <c r="I63" s="34"/>
      <c r="J63" s="37">
        <v>14.24</v>
      </c>
      <c r="K63" s="37">
        <v>14.24</v>
      </c>
      <c r="L63" s="37">
        <v>14.6</v>
      </c>
      <c r="M63">
        <v>58</v>
      </c>
      <c r="N63">
        <v>132.66999999999999</v>
      </c>
      <c r="O63">
        <v>58.02</v>
      </c>
      <c r="P63">
        <v>2.96</v>
      </c>
      <c r="Q63">
        <v>6.61</v>
      </c>
      <c r="R63" s="93">
        <v>32.33</v>
      </c>
      <c r="S63" s="93">
        <v>32.33</v>
      </c>
      <c r="T63" s="93">
        <v>32.340000000000003</v>
      </c>
      <c r="U63">
        <v>2.69</v>
      </c>
      <c r="V63">
        <v>98.701943999999997</v>
      </c>
      <c r="W63">
        <v>2.23</v>
      </c>
      <c r="X63">
        <v>63</v>
      </c>
      <c r="Y63">
        <v>21</v>
      </c>
      <c r="Z63">
        <v>21</v>
      </c>
      <c r="AA63">
        <v>227.5</v>
      </c>
      <c r="AB63">
        <v>45.5</v>
      </c>
      <c r="AC63">
        <v>80.459999999999994</v>
      </c>
      <c r="AD63">
        <v>39.1</v>
      </c>
      <c r="AE63">
        <v>77</v>
      </c>
      <c r="AF63">
        <v>39</v>
      </c>
      <c r="AG63">
        <v>11.66</v>
      </c>
      <c r="AH63">
        <v>51.33</v>
      </c>
      <c r="AI63">
        <v>51.33</v>
      </c>
      <c r="AJ63">
        <v>26.11</v>
      </c>
      <c r="AK63">
        <v>161</v>
      </c>
      <c r="AL63">
        <v>69</v>
      </c>
    </row>
    <row r="64" spans="1:38">
      <c r="A64" t="s">
        <v>106</v>
      </c>
      <c r="B64" s="34">
        <v>261.67</v>
      </c>
      <c r="C64" s="34">
        <v>76.67</v>
      </c>
      <c r="D64" s="93">
        <f t="shared" si="0"/>
        <v>97</v>
      </c>
      <c r="E64" s="34">
        <v>0</v>
      </c>
      <c r="F64" s="34"/>
      <c r="G64" s="34"/>
      <c r="H64" s="34"/>
      <c r="I64" s="34"/>
      <c r="J64" s="37">
        <v>13.4</v>
      </c>
      <c r="K64" s="37">
        <v>13.4</v>
      </c>
      <c r="L64" s="37">
        <v>13.73</v>
      </c>
      <c r="M64">
        <v>58</v>
      </c>
      <c r="N64">
        <v>132.66999999999999</v>
      </c>
      <c r="O64">
        <v>54.15</v>
      </c>
      <c r="P64">
        <v>2.96</v>
      </c>
      <c r="Q64">
        <v>6.61</v>
      </c>
      <c r="R64" s="93">
        <v>32.33</v>
      </c>
      <c r="S64" s="93">
        <v>32.33</v>
      </c>
      <c r="T64" s="93">
        <v>32.340000000000003</v>
      </c>
      <c r="U64">
        <v>2.69</v>
      </c>
      <c r="V64">
        <v>88.483344000000002</v>
      </c>
      <c r="W64">
        <v>2.23</v>
      </c>
      <c r="X64">
        <v>62.5</v>
      </c>
      <c r="Y64">
        <v>20.84</v>
      </c>
      <c r="Z64">
        <v>20.83</v>
      </c>
      <c r="AA64">
        <v>216.82</v>
      </c>
      <c r="AB64">
        <v>43.36</v>
      </c>
      <c r="AC64">
        <v>76.23</v>
      </c>
      <c r="AD64">
        <v>37</v>
      </c>
      <c r="AE64">
        <v>72</v>
      </c>
      <c r="AF64">
        <v>36</v>
      </c>
      <c r="AG64">
        <v>12</v>
      </c>
      <c r="AH64">
        <v>50.67</v>
      </c>
      <c r="AI64">
        <v>50.67</v>
      </c>
      <c r="AJ64">
        <v>27.08</v>
      </c>
      <c r="AK64">
        <v>151</v>
      </c>
      <c r="AL64">
        <v>64</v>
      </c>
    </row>
    <row r="65" spans="1:38">
      <c r="A65" t="s">
        <v>107</v>
      </c>
      <c r="B65" s="34">
        <v>261.67</v>
      </c>
      <c r="C65" s="34">
        <v>76.67</v>
      </c>
      <c r="D65" s="93">
        <f t="shared" si="0"/>
        <v>97</v>
      </c>
      <c r="E65" s="34">
        <v>0</v>
      </c>
      <c r="F65" s="34"/>
      <c r="G65" s="34"/>
      <c r="H65" s="34"/>
      <c r="I65" s="34"/>
      <c r="J65" s="37">
        <v>12.37</v>
      </c>
      <c r="K65" s="37">
        <v>12.37</v>
      </c>
      <c r="L65" s="37">
        <v>12.67</v>
      </c>
      <c r="M65">
        <v>58</v>
      </c>
      <c r="N65">
        <v>132.66999999999999</v>
      </c>
      <c r="O65">
        <v>83.16</v>
      </c>
      <c r="P65">
        <v>2.96</v>
      </c>
      <c r="Q65">
        <v>6.61</v>
      </c>
      <c r="R65" s="93">
        <v>32.33</v>
      </c>
      <c r="S65" s="93">
        <v>32.33</v>
      </c>
      <c r="T65" s="93">
        <v>32.340000000000003</v>
      </c>
      <c r="U65">
        <v>2.69</v>
      </c>
      <c r="V65">
        <v>77.437523999999996</v>
      </c>
      <c r="W65">
        <v>2.23</v>
      </c>
      <c r="X65">
        <v>53.5</v>
      </c>
      <c r="Y65">
        <v>17.84</v>
      </c>
      <c r="Z65">
        <v>17.829999999999998</v>
      </c>
      <c r="AA65">
        <v>202.71</v>
      </c>
      <c r="AB65">
        <v>40.54</v>
      </c>
      <c r="AC65">
        <v>71.38</v>
      </c>
      <c r="AD65">
        <v>34.799999999999997</v>
      </c>
      <c r="AE65">
        <v>67</v>
      </c>
      <c r="AF65">
        <v>33</v>
      </c>
      <c r="AG65">
        <v>12.34</v>
      </c>
      <c r="AH65">
        <v>50.67</v>
      </c>
      <c r="AI65">
        <v>50.67</v>
      </c>
      <c r="AJ65">
        <v>27.08</v>
      </c>
      <c r="AK65">
        <v>142</v>
      </c>
      <c r="AL65">
        <v>61</v>
      </c>
    </row>
    <row r="66" spans="1:38">
      <c r="A66" t="s">
        <v>108</v>
      </c>
      <c r="B66" s="34">
        <v>261.67</v>
      </c>
      <c r="C66" s="34">
        <v>76.67</v>
      </c>
      <c r="D66" s="93">
        <f t="shared" si="0"/>
        <v>97</v>
      </c>
      <c r="E66" s="34">
        <v>0</v>
      </c>
      <c r="F66" s="34"/>
      <c r="G66" s="34"/>
      <c r="H66" s="34"/>
      <c r="I66" s="34"/>
      <c r="J66" s="37">
        <v>11.14</v>
      </c>
      <c r="K66" s="37">
        <v>11.14</v>
      </c>
      <c r="L66" s="37">
        <v>11.42</v>
      </c>
      <c r="M66">
        <v>58</v>
      </c>
      <c r="N66">
        <v>132.66999999999999</v>
      </c>
      <c r="O66">
        <v>100.2</v>
      </c>
      <c r="P66">
        <v>2.96</v>
      </c>
      <c r="Q66">
        <v>7.01</v>
      </c>
      <c r="R66" s="93">
        <v>32.33</v>
      </c>
      <c r="S66" s="93">
        <v>32.33</v>
      </c>
      <c r="T66" s="93">
        <v>32.340000000000003</v>
      </c>
      <c r="U66">
        <v>2.69</v>
      </c>
      <c r="V66">
        <v>67.355171999999996</v>
      </c>
      <c r="W66">
        <v>2.23</v>
      </c>
      <c r="X66">
        <v>54</v>
      </c>
      <c r="Y66">
        <v>18</v>
      </c>
      <c r="Z66">
        <v>18</v>
      </c>
      <c r="AA66">
        <v>190.52</v>
      </c>
      <c r="AB66">
        <v>38.1</v>
      </c>
      <c r="AC66">
        <v>66.209999999999994</v>
      </c>
      <c r="AD66">
        <v>31.7</v>
      </c>
      <c r="AE66">
        <v>60</v>
      </c>
      <c r="AF66">
        <v>30</v>
      </c>
      <c r="AG66">
        <v>12.66</v>
      </c>
      <c r="AH66">
        <v>50.67</v>
      </c>
      <c r="AI66">
        <v>50.67</v>
      </c>
      <c r="AJ66">
        <v>27.08</v>
      </c>
      <c r="AK66">
        <v>128</v>
      </c>
      <c r="AL66">
        <v>55</v>
      </c>
    </row>
    <row r="67" spans="1:38">
      <c r="A67" t="s">
        <v>109</v>
      </c>
      <c r="B67" s="34">
        <v>240.78</v>
      </c>
      <c r="C67" s="34">
        <v>76.67</v>
      </c>
      <c r="D67" s="93">
        <f t="shared" si="0"/>
        <v>97</v>
      </c>
      <c r="E67" s="34">
        <v>0</v>
      </c>
      <c r="F67" s="34"/>
      <c r="G67" s="34"/>
      <c r="H67" s="34"/>
      <c r="I67" s="34"/>
      <c r="J67" s="37">
        <v>9.94</v>
      </c>
      <c r="K67" s="37">
        <v>9.94</v>
      </c>
      <c r="L67" s="37">
        <v>10.19</v>
      </c>
      <c r="M67">
        <v>58</v>
      </c>
      <c r="N67">
        <v>132.66999999999999</v>
      </c>
      <c r="O67">
        <v>91.86</v>
      </c>
      <c r="P67">
        <v>2.96</v>
      </c>
      <c r="Q67">
        <v>8.01</v>
      </c>
      <c r="R67" s="93">
        <v>32.33</v>
      </c>
      <c r="S67" s="93">
        <v>32.33</v>
      </c>
      <c r="T67" s="93">
        <v>32.340000000000003</v>
      </c>
      <c r="U67">
        <v>2.69</v>
      </c>
      <c r="V67">
        <v>59.511180000000003</v>
      </c>
      <c r="W67">
        <v>2.3199999999999998</v>
      </c>
      <c r="X67">
        <v>47.5</v>
      </c>
      <c r="Y67">
        <v>15.84</v>
      </c>
      <c r="Z67">
        <v>15.83</v>
      </c>
      <c r="AA67">
        <v>177.33</v>
      </c>
      <c r="AB67">
        <v>35.47</v>
      </c>
      <c r="AC67">
        <v>60.47</v>
      </c>
      <c r="AD67">
        <v>27.9</v>
      </c>
      <c r="AE67">
        <v>50</v>
      </c>
      <c r="AF67">
        <v>25</v>
      </c>
      <c r="AG67">
        <v>13</v>
      </c>
      <c r="AH67">
        <v>48.33</v>
      </c>
      <c r="AI67">
        <v>48.33</v>
      </c>
      <c r="AJ67">
        <v>28.04</v>
      </c>
      <c r="AK67">
        <v>112</v>
      </c>
      <c r="AL67">
        <v>48</v>
      </c>
    </row>
    <row r="68" spans="1:38">
      <c r="A68" t="s">
        <v>110</v>
      </c>
      <c r="B68" s="34">
        <v>240.78</v>
      </c>
      <c r="C68" s="34">
        <v>87.22</v>
      </c>
      <c r="D68" s="93">
        <f t="shared" ref="D68:D98" si="1">R68+S68+T68</f>
        <v>97</v>
      </c>
      <c r="E68" s="34">
        <v>0</v>
      </c>
      <c r="F68" s="34"/>
      <c r="G68" s="34"/>
      <c r="H68" s="34"/>
      <c r="I68" s="34"/>
      <c r="J68" s="37">
        <v>8.7799999999999994</v>
      </c>
      <c r="K68" s="37">
        <v>8.7799999999999994</v>
      </c>
      <c r="L68" s="37">
        <v>9</v>
      </c>
      <c r="M68">
        <v>58</v>
      </c>
      <c r="N68">
        <v>132.66999999999999</v>
      </c>
      <c r="O68">
        <v>100.2</v>
      </c>
      <c r="P68">
        <v>2.96</v>
      </c>
      <c r="Q68">
        <v>8.41</v>
      </c>
      <c r="R68" s="93">
        <v>32.33</v>
      </c>
      <c r="S68" s="93">
        <v>32.33</v>
      </c>
      <c r="T68" s="93">
        <v>32.340000000000003</v>
      </c>
      <c r="U68">
        <v>2.69</v>
      </c>
      <c r="V68">
        <v>52.990740000000002</v>
      </c>
      <c r="W68">
        <v>2.3199999999999998</v>
      </c>
      <c r="X68">
        <v>48</v>
      </c>
      <c r="Y68">
        <v>16</v>
      </c>
      <c r="Z68">
        <v>16</v>
      </c>
      <c r="AA68">
        <v>159.38</v>
      </c>
      <c r="AB68">
        <v>31.88</v>
      </c>
      <c r="AC68">
        <v>54.59</v>
      </c>
      <c r="AD68">
        <v>24.5</v>
      </c>
      <c r="AE68">
        <v>43</v>
      </c>
      <c r="AF68">
        <v>22</v>
      </c>
      <c r="AG68">
        <v>13.34</v>
      </c>
      <c r="AH68">
        <v>48</v>
      </c>
      <c r="AI68">
        <v>48</v>
      </c>
      <c r="AJ68">
        <v>28.04</v>
      </c>
      <c r="AK68">
        <v>97</v>
      </c>
      <c r="AL68">
        <v>42</v>
      </c>
    </row>
    <row r="69" spans="1:38">
      <c r="A69" t="s">
        <v>111</v>
      </c>
      <c r="B69" s="34">
        <v>240.78</v>
      </c>
      <c r="C69" s="34">
        <v>87.22</v>
      </c>
      <c r="D69" s="93">
        <f t="shared" si="1"/>
        <v>97</v>
      </c>
      <c r="E69" s="34">
        <v>0</v>
      </c>
      <c r="F69" s="34"/>
      <c r="G69" s="34"/>
      <c r="H69" s="34"/>
      <c r="I69" s="34"/>
      <c r="J69" s="37">
        <v>7.71</v>
      </c>
      <c r="K69" s="37">
        <v>7.71</v>
      </c>
      <c r="L69" s="37">
        <v>7.9</v>
      </c>
      <c r="M69">
        <v>58</v>
      </c>
      <c r="N69">
        <v>132.66999999999999</v>
      </c>
      <c r="O69">
        <v>100.2</v>
      </c>
      <c r="P69">
        <v>2.96</v>
      </c>
      <c r="Q69">
        <v>8.81</v>
      </c>
      <c r="R69" s="93">
        <v>32.33</v>
      </c>
      <c r="S69" s="93">
        <v>32.33</v>
      </c>
      <c r="T69" s="93">
        <v>32.340000000000003</v>
      </c>
      <c r="U69">
        <v>2.69</v>
      </c>
      <c r="V69">
        <v>45.516564000000002</v>
      </c>
      <c r="W69">
        <v>2.3199999999999998</v>
      </c>
      <c r="X69">
        <v>48.5</v>
      </c>
      <c r="Y69">
        <v>16.16</v>
      </c>
      <c r="Z69">
        <v>16.170000000000002</v>
      </c>
      <c r="AA69">
        <v>151.18</v>
      </c>
      <c r="AB69">
        <v>30.24</v>
      </c>
      <c r="AC69">
        <v>48.25</v>
      </c>
      <c r="AD69">
        <v>20.8</v>
      </c>
      <c r="AE69">
        <v>35</v>
      </c>
      <c r="AF69">
        <v>18</v>
      </c>
      <c r="AG69">
        <v>13.34</v>
      </c>
      <c r="AH69">
        <v>47.33</v>
      </c>
      <c r="AI69">
        <v>47.33</v>
      </c>
      <c r="AJ69">
        <v>28.04</v>
      </c>
      <c r="AK69">
        <v>82</v>
      </c>
      <c r="AL69">
        <v>35</v>
      </c>
    </row>
    <row r="70" spans="1:38">
      <c r="A70" t="s">
        <v>112</v>
      </c>
      <c r="B70" s="34">
        <v>240.78</v>
      </c>
      <c r="C70" s="34">
        <v>87.22</v>
      </c>
      <c r="D70" s="93">
        <f t="shared" si="1"/>
        <v>97</v>
      </c>
      <c r="E70" s="34">
        <v>0</v>
      </c>
      <c r="F70" s="34"/>
      <c r="G70" s="34"/>
      <c r="H70" s="34"/>
      <c r="I70" s="34"/>
      <c r="J70" s="37">
        <v>6.63</v>
      </c>
      <c r="K70" s="37">
        <v>6.63</v>
      </c>
      <c r="L70" s="37">
        <v>6.79</v>
      </c>
      <c r="M70">
        <v>58</v>
      </c>
      <c r="N70">
        <v>132.66999999999999</v>
      </c>
      <c r="O70">
        <v>100.2</v>
      </c>
      <c r="P70">
        <v>2.96</v>
      </c>
      <c r="Q70">
        <v>9.01</v>
      </c>
      <c r="R70" s="93">
        <v>32.33</v>
      </c>
      <c r="S70" s="93">
        <v>32.33</v>
      </c>
      <c r="T70" s="93">
        <v>32.340000000000003</v>
      </c>
      <c r="U70">
        <v>2.69</v>
      </c>
      <c r="V70">
        <v>38.091048000000001</v>
      </c>
      <c r="W70">
        <v>2.3199999999999998</v>
      </c>
      <c r="X70">
        <v>49</v>
      </c>
      <c r="Y70">
        <v>16.34</v>
      </c>
      <c r="Z70">
        <v>16.329999999999998</v>
      </c>
      <c r="AA70">
        <v>133.35</v>
      </c>
      <c r="AB70">
        <v>26.67</v>
      </c>
      <c r="AC70">
        <v>41.5</v>
      </c>
      <c r="AD70">
        <v>18</v>
      </c>
      <c r="AE70">
        <v>28</v>
      </c>
      <c r="AF70">
        <v>14</v>
      </c>
      <c r="AG70">
        <v>13.34</v>
      </c>
      <c r="AH70">
        <v>46.67</v>
      </c>
      <c r="AI70">
        <v>46.67</v>
      </c>
      <c r="AJ70">
        <v>29.01</v>
      </c>
      <c r="AK70">
        <v>69</v>
      </c>
      <c r="AL70">
        <v>29</v>
      </c>
    </row>
    <row r="71" spans="1:38">
      <c r="A71" t="s">
        <v>113</v>
      </c>
      <c r="B71" s="34">
        <v>240.78</v>
      </c>
      <c r="C71" s="34">
        <v>75.430000000000007</v>
      </c>
      <c r="D71" s="93">
        <f t="shared" si="1"/>
        <v>80.39</v>
      </c>
      <c r="E71" s="34">
        <v>0</v>
      </c>
      <c r="F71" s="34"/>
      <c r="G71" s="34"/>
      <c r="H71" s="34"/>
      <c r="I71" s="34"/>
      <c r="J71" s="37">
        <v>5.59</v>
      </c>
      <c r="K71" s="37">
        <v>5.59</v>
      </c>
      <c r="L71" s="37">
        <v>5.72</v>
      </c>
      <c r="M71">
        <v>58</v>
      </c>
      <c r="N71">
        <v>132.66999999999999</v>
      </c>
      <c r="O71">
        <v>78.709999999999994</v>
      </c>
      <c r="P71">
        <v>3.11</v>
      </c>
      <c r="Q71">
        <v>15.2</v>
      </c>
      <c r="R71" s="93">
        <v>22.38</v>
      </c>
      <c r="S71" s="93">
        <v>33</v>
      </c>
      <c r="T71" s="93">
        <v>25.01</v>
      </c>
      <c r="U71">
        <v>2.84</v>
      </c>
      <c r="V71">
        <v>29.633939999999999</v>
      </c>
      <c r="W71">
        <v>2.78</v>
      </c>
      <c r="X71">
        <v>51</v>
      </c>
      <c r="Y71">
        <v>17</v>
      </c>
      <c r="Z71">
        <v>17</v>
      </c>
      <c r="AA71">
        <v>113.08</v>
      </c>
      <c r="AB71">
        <v>22.62</v>
      </c>
      <c r="AC71">
        <v>34.65</v>
      </c>
      <c r="AD71">
        <v>15</v>
      </c>
      <c r="AE71">
        <v>20</v>
      </c>
      <c r="AF71">
        <v>10</v>
      </c>
      <c r="AG71">
        <v>13.34</v>
      </c>
      <c r="AH71">
        <v>48.33</v>
      </c>
      <c r="AI71">
        <v>48.33</v>
      </c>
      <c r="AJ71">
        <v>29.01</v>
      </c>
      <c r="AK71">
        <v>63</v>
      </c>
      <c r="AL71">
        <v>27</v>
      </c>
    </row>
    <row r="72" spans="1:38">
      <c r="A72" t="s">
        <v>114</v>
      </c>
      <c r="B72" s="34">
        <v>240.78</v>
      </c>
      <c r="C72" s="34">
        <v>75.430000000000007</v>
      </c>
      <c r="D72" s="93">
        <f t="shared" si="1"/>
        <v>59.82</v>
      </c>
      <c r="E72" s="34">
        <v>0</v>
      </c>
      <c r="F72" s="34"/>
      <c r="G72" s="34"/>
      <c r="H72" s="34"/>
      <c r="I72" s="34"/>
      <c r="J72" s="37">
        <v>4.4800000000000004</v>
      </c>
      <c r="K72" s="37">
        <v>4.4800000000000004</v>
      </c>
      <c r="L72" s="37">
        <v>4.59</v>
      </c>
      <c r="M72">
        <v>58</v>
      </c>
      <c r="N72">
        <v>132.66999999999999</v>
      </c>
      <c r="O72">
        <v>78.709999999999994</v>
      </c>
      <c r="P72">
        <v>3.11</v>
      </c>
      <c r="Q72">
        <v>14.8</v>
      </c>
      <c r="R72" s="93">
        <v>15.49</v>
      </c>
      <c r="S72" s="93">
        <v>27.5</v>
      </c>
      <c r="T72" s="93">
        <v>16.829999999999998</v>
      </c>
      <c r="U72">
        <v>2.84</v>
      </c>
      <c r="V72">
        <v>21.828876000000001</v>
      </c>
      <c r="W72">
        <v>2.78</v>
      </c>
      <c r="X72">
        <v>53</v>
      </c>
      <c r="Y72">
        <v>17.66</v>
      </c>
      <c r="Z72">
        <v>17.670000000000002</v>
      </c>
      <c r="AA72">
        <v>92.82</v>
      </c>
      <c r="AB72">
        <v>18.559999999999999</v>
      </c>
      <c r="AC72">
        <v>27.73</v>
      </c>
      <c r="AD72">
        <v>12</v>
      </c>
      <c r="AE72">
        <v>15</v>
      </c>
      <c r="AF72">
        <v>7</v>
      </c>
      <c r="AG72">
        <v>13.34</v>
      </c>
      <c r="AH72">
        <v>47.33</v>
      </c>
      <c r="AI72">
        <v>47.33</v>
      </c>
      <c r="AJ72">
        <v>29.98</v>
      </c>
      <c r="AK72">
        <v>48</v>
      </c>
      <c r="AL72">
        <v>20</v>
      </c>
    </row>
    <row r="73" spans="1:38">
      <c r="A73" t="s">
        <v>115</v>
      </c>
      <c r="B73" s="34">
        <v>240.78</v>
      </c>
      <c r="C73" s="34">
        <v>75.430000000000007</v>
      </c>
      <c r="D73" s="93">
        <f t="shared" si="1"/>
        <v>33.25</v>
      </c>
      <c r="E73" s="34">
        <v>0</v>
      </c>
      <c r="F73" s="34"/>
      <c r="G73" s="34"/>
      <c r="H73" s="34"/>
      <c r="I73" s="34"/>
      <c r="J73" s="37">
        <v>3.37</v>
      </c>
      <c r="K73" s="37">
        <v>3.37</v>
      </c>
      <c r="L73" s="37">
        <v>3.46</v>
      </c>
      <c r="M73">
        <v>58</v>
      </c>
      <c r="N73">
        <v>132.66999999999999</v>
      </c>
      <c r="O73">
        <v>78.709999999999994</v>
      </c>
      <c r="P73">
        <v>3.11</v>
      </c>
      <c r="Q73">
        <v>14.6</v>
      </c>
      <c r="R73" s="93">
        <v>8.5399999999999991</v>
      </c>
      <c r="S73" s="93">
        <v>15.3</v>
      </c>
      <c r="T73" s="93">
        <v>9.41</v>
      </c>
      <c r="U73">
        <v>2.84</v>
      </c>
      <c r="V73">
        <v>13.829172</v>
      </c>
      <c r="W73">
        <v>2.78</v>
      </c>
      <c r="X73">
        <v>53.5</v>
      </c>
      <c r="Y73">
        <v>17.84</v>
      </c>
      <c r="Z73">
        <v>17.829999999999998</v>
      </c>
      <c r="AA73">
        <v>72.56</v>
      </c>
      <c r="AB73">
        <v>14.51</v>
      </c>
      <c r="AC73">
        <v>20.62</v>
      </c>
      <c r="AD73">
        <v>9</v>
      </c>
      <c r="AE73">
        <v>11</v>
      </c>
      <c r="AF73">
        <v>6</v>
      </c>
      <c r="AG73">
        <v>13</v>
      </c>
      <c r="AH73">
        <v>45.67</v>
      </c>
      <c r="AI73">
        <v>45.67</v>
      </c>
      <c r="AJ73">
        <v>29.98</v>
      </c>
      <c r="AK73">
        <v>33</v>
      </c>
      <c r="AL73">
        <v>14</v>
      </c>
    </row>
    <row r="74" spans="1:38">
      <c r="A74" t="s">
        <v>116</v>
      </c>
      <c r="B74" s="34">
        <v>240.78</v>
      </c>
      <c r="C74" s="34">
        <v>75.430000000000007</v>
      </c>
      <c r="D74" s="93">
        <f t="shared" si="1"/>
        <v>13.36</v>
      </c>
      <c r="E74" s="34">
        <v>0</v>
      </c>
      <c r="F74" s="34"/>
      <c r="G74" s="34"/>
      <c r="H74" s="34"/>
      <c r="I74" s="34"/>
      <c r="J74" s="37">
        <v>2.38</v>
      </c>
      <c r="K74" s="37">
        <v>2.38</v>
      </c>
      <c r="L74" s="37">
        <v>2.44</v>
      </c>
      <c r="M74">
        <v>58</v>
      </c>
      <c r="N74">
        <v>132.66999999999999</v>
      </c>
      <c r="O74">
        <v>78.709999999999994</v>
      </c>
      <c r="P74">
        <v>3.11</v>
      </c>
      <c r="Q74">
        <v>14.4</v>
      </c>
      <c r="R74" s="93">
        <v>3.42</v>
      </c>
      <c r="S74" s="93">
        <v>6.1</v>
      </c>
      <c r="T74" s="93">
        <v>3.84</v>
      </c>
      <c r="U74">
        <v>2.84</v>
      </c>
      <c r="V74">
        <v>8.2235399999999998</v>
      </c>
      <c r="W74">
        <v>2.78</v>
      </c>
      <c r="X74">
        <v>54</v>
      </c>
      <c r="Y74">
        <v>18</v>
      </c>
      <c r="Z74">
        <v>18</v>
      </c>
      <c r="AA74">
        <v>52.29</v>
      </c>
      <c r="AB74">
        <v>10.46</v>
      </c>
      <c r="AC74">
        <v>14.06</v>
      </c>
      <c r="AD74">
        <v>6</v>
      </c>
      <c r="AE74">
        <v>7</v>
      </c>
      <c r="AF74">
        <v>3</v>
      </c>
      <c r="AG74">
        <v>13</v>
      </c>
      <c r="AH74">
        <v>43.67</v>
      </c>
      <c r="AI74">
        <v>43.67</v>
      </c>
      <c r="AJ74">
        <v>29.98</v>
      </c>
      <c r="AK74">
        <v>18</v>
      </c>
      <c r="AL74">
        <v>7</v>
      </c>
    </row>
    <row r="75" spans="1:38">
      <c r="A75" t="s">
        <v>117</v>
      </c>
      <c r="B75" s="34">
        <v>240.78</v>
      </c>
      <c r="C75" s="34">
        <v>75.430000000000007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1.51</v>
      </c>
      <c r="K75" s="37">
        <v>1.51</v>
      </c>
      <c r="L75" s="37">
        <v>1.55</v>
      </c>
      <c r="M75">
        <v>58</v>
      </c>
      <c r="N75">
        <v>132.66999999999999</v>
      </c>
      <c r="O75">
        <v>78.709999999999994</v>
      </c>
      <c r="P75">
        <v>2.88</v>
      </c>
      <c r="Q75">
        <v>14</v>
      </c>
      <c r="R75" s="93">
        <v>0</v>
      </c>
      <c r="S75" s="93">
        <v>0</v>
      </c>
      <c r="T75" s="93">
        <v>0</v>
      </c>
      <c r="U75">
        <v>3</v>
      </c>
      <c r="V75">
        <v>4.6421640000000002</v>
      </c>
      <c r="W75">
        <v>2.6</v>
      </c>
      <c r="X75">
        <v>47.5</v>
      </c>
      <c r="Y75">
        <v>15.84</v>
      </c>
      <c r="Z75">
        <v>15.83</v>
      </c>
      <c r="AA75">
        <v>40.04</v>
      </c>
      <c r="AB75">
        <v>8.01</v>
      </c>
      <c r="AC75">
        <v>8.51</v>
      </c>
      <c r="AD75">
        <v>4</v>
      </c>
      <c r="AE75">
        <v>3</v>
      </c>
      <c r="AF75">
        <v>1</v>
      </c>
      <c r="AG75">
        <v>12.34</v>
      </c>
      <c r="AH75">
        <v>35.33</v>
      </c>
      <c r="AI75">
        <v>35.33</v>
      </c>
      <c r="AJ75">
        <v>29.98</v>
      </c>
      <c r="AK75">
        <v>7</v>
      </c>
      <c r="AL75">
        <v>3</v>
      </c>
    </row>
    <row r="76" spans="1:38">
      <c r="A76" t="s">
        <v>118</v>
      </c>
      <c r="B76" s="34">
        <v>240.78</v>
      </c>
      <c r="C76" s="34">
        <v>75.430000000000007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58</v>
      </c>
      <c r="N76">
        <v>132.66999999999999</v>
      </c>
      <c r="O76">
        <v>78.709999999999994</v>
      </c>
      <c r="P76">
        <v>2.88</v>
      </c>
      <c r="Q76">
        <v>14</v>
      </c>
      <c r="R76" s="93">
        <v>0</v>
      </c>
      <c r="S76" s="93">
        <v>0</v>
      </c>
      <c r="T76" s="93">
        <v>0</v>
      </c>
      <c r="U76">
        <v>3</v>
      </c>
      <c r="V76">
        <v>1.7614920000000001</v>
      </c>
      <c r="W76">
        <v>2.6</v>
      </c>
      <c r="X76">
        <v>47</v>
      </c>
      <c r="Y76">
        <v>15.66</v>
      </c>
      <c r="Z76">
        <v>15.67</v>
      </c>
      <c r="AA76">
        <v>27.78</v>
      </c>
      <c r="AB76">
        <v>5.56</v>
      </c>
      <c r="AC76">
        <v>4.26</v>
      </c>
      <c r="AD76">
        <v>3</v>
      </c>
      <c r="AE76">
        <v>0</v>
      </c>
      <c r="AF76">
        <v>0</v>
      </c>
      <c r="AG76">
        <v>12</v>
      </c>
      <c r="AH76">
        <v>33</v>
      </c>
      <c r="AI76">
        <v>33</v>
      </c>
      <c r="AJ76">
        <v>29.98</v>
      </c>
      <c r="AK76">
        <v>1</v>
      </c>
      <c r="AL76">
        <v>1</v>
      </c>
    </row>
    <row r="77" spans="1:38">
      <c r="A77" t="s">
        <v>119</v>
      </c>
      <c r="B77" s="34">
        <v>240.78</v>
      </c>
      <c r="C77" s="34">
        <v>75.430000000000007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58</v>
      </c>
      <c r="N77">
        <v>132.66999999999999</v>
      </c>
      <c r="O77">
        <v>78.709999999999994</v>
      </c>
      <c r="P77">
        <v>2.88</v>
      </c>
      <c r="Q77">
        <v>9.2100000000000009</v>
      </c>
      <c r="R77" s="93">
        <v>0</v>
      </c>
      <c r="S77" s="93">
        <v>0</v>
      </c>
      <c r="T77" s="93">
        <v>0</v>
      </c>
      <c r="U77">
        <v>2.84</v>
      </c>
      <c r="V77">
        <v>5.8391999999999999E-2</v>
      </c>
      <c r="W77">
        <v>2.6</v>
      </c>
      <c r="X77">
        <v>46.5</v>
      </c>
      <c r="Y77">
        <v>15.5</v>
      </c>
      <c r="Z77">
        <v>15.5</v>
      </c>
      <c r="AA77">
        <v>15.53</v>
      </c>
      <c r="AB77">
        <v>3.11</v>
      </c>
      <c r="AC77">
        <v>1.29</v>
      </c>
      <c r="AD77">
        <v>2</v>
      </c>
      <c r="AE77">
        <v>0</v>
      </c>
      <c r="AF77">
        <v>0</v>
      </c>
      <c r="AG77">
        <v>12</v>
      </c>
      <c r="AH77">
        <v>32.33</v>
      </c>
      <c r="AI77">
        <v>32.33</v>
      </c>
      <c r="AJ77">
        <v>29.98</v>
      </c>
      <c r="AK77">
        <v>1</v>
      </c>
      <c r="AL77">
        <v>0</v>
      </c>
    </row>
    <row r="78" spans="1:38">
      <c r="A78" t="s">
        <v>120</v>
      </c>
      <c r="B78" s="34">
        <v>240.78</v>
      </c>
      <c r="C78" s="34">
        <v>75.430000000000007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</v>
      </c>
      <c r="N78">
        <v>132.66999999999999</v>
      </c>
      <c r="O78">
        <v>78.709999999999994</v>
      </c>
      <c r="P78">
        <v>2.88</v>
      </c>
      <c r="Q78">
        <v>8.81</v>
      </c>
      <c r="R78" s="93">
        <v>0</v>
      </c>
      <c r="S78" s="93">
        <v>0</v>
      </c>
      <c r="T78" s="93">
        <v>0</v>
      </c>
      <c r="U78">
        <v>2.84</v>
      </c>
      <c r="V78">
        <v>0</v>
      </c>
      <c r="W78">
        <v>2.6</v>
      </c>
      <c r="X78">
        <v>46</v>
      </c>
      <c r="Y78">
        <v>15.34</v>
      </c>
      <c r="Z78">
        <v>15.33</v>
      </c>
      <c r="AA78">
        <v>3.28</v>
      </c>
      <c r="AB78">
        <v>0.66</v>
      </c>
      <c r="AC78">
        <v>0.64</v>
      </c>
      <c r="AD78">
        <v>1</v>
      </c>
      <c r="AE78">
        <v>0</v>
      </c>
      <c r="AF78">
        <v>0</v>
      </c>
      <c r="AG78">
        <v>11.66</v>
      </c>
      <c r="AH78">
        <v>32.33</v>
      </c>
      <c r="AI78">
        <v>32.33</v>
      </c>
      <c r="AJ78">
        <v>29.98</v>
      </c>
      <c r="AK78">
        <v>0</v>
      </c>
      <c r="AL78">
        <v>0</v>
      </c>
    </row>
    <row r="79" spans="1:38">
      <c r="A79" t="s">
        <v>121</v>
      </c>
      <c r="B79" s="34">
        <v>240.78</v>
      </c>
      <c r="C79" s="34">
        <v>75.430000000000007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</v>
      </c>
      <c r="N79">
        <v>132.66999999999999</v>
      </c>
      <c r="O79">
        <v>78.709999999999994</v>
      </c>
      <c r="P79">
        <v>2.88</v>
      </c>
      <c r="Q79">
        <v>8.41</v>
      </c>
      <c r="R79" s="93">
        <v>0</v>
      </c>
      <c r="S79" s="93">
        <v>0</v>
      </c>
      <c r="T79" s="93">
        <v>0</v>
      </c>
      <c r="U79">
        <v>2.77</v>
      </c>
      <c r="V79">
        <v>0</v>
      </c>
      <c r="W79">
        <v>2.6</v>
      </c>
      <c r="X79">
        <v>45.5</v>
      </c>
      <c r="Y79">
        <v>15.16</v>
      </c>
      <c r="Z79">
        <v>15.17</v>
      </c>
      <c r="AA79">
        <v>1.85</v>
      </c>
      <c r="AB79">
        <v>0.37</v>
      </c>
      <c r="AC79">
        <v>0</v>
      </c>
      <c r="AD79">
        <v>0</v>
      </c>
      <c r="AE79">
        <v>0</v>
      </c>
      <c r="AF79">
        <v>0</v>
      </c>
      <c r="AG79">
        <v>11.66</v>
      </c>
      <c r="AH79">
        <v>32.33</v>
      </c>
      <c r="AI79">
        <v>32.33</v>
      </c>
      <c r="AJ79">
        <v>29.98</v>
      </c>
      <c r="AK79">
        <v>0</v>
      </c>
      <c r="AL79">
        <v>0</v>
      </c>
    </row>
    <row r="80" spans="1:38">
      <c r="A80" t="s">
        <v>122</v>
      </c>
      <c r="B80" s="34">
        <v>240.78</v>
      </c>
      <c r="C80" s="34">
        <v>75.430000000000007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</v>
      </c>
      <c r="N80">
        <v>132.66999999999999</v>
      </c>
      <c r="O80">
        <v>78.709999999999994</v>
      </c>
      <c r="P80">
        <v>2.88</v>
      </c>
      <c r="Q80">
        <v>8.2100000000000009</v>
      </c>
      <c r="R80" s="93">
        <v>0</v>
      </c>
      <c r="S80" s="93">
        <v>0</v>
      </c>
      <c r="T80" s="93">
        <v>0</v>
      </c>
      <c r="U80">
        <v>2.77</v>
      </c>
      <c r="V80">
        <v>0</v>
      </c>
      <c r="W80">
        <v>2.6</v>
      </c>
      <c r="X80">
        <v>45</v>
      </c>
      <c r="Y80">
        <v>15</v>
      </c>
      <c r="Z80">
        <v>15</v>
      </c>
      <c r="AA80">
        <v>0.83</v>
      </c>
      <c r="AB80">
        <v>0.16</v>
      </c>
      <c r="AC80">
        <v>0</v>
      </c>
      <c r="AD80">
        <v>0</v>
      </c>
      <c r="AE80">
        <v>0</v>
      </c>
      <c r="AF80">
        <v>0</v>
      </c>
      <c r="AG80">
        <v>11.66</v>
      </c>
      <c r="AH80">
        <v>32</v>
      </c>
      <c r="AI80">
        <v>32</v>
      </c>
      <c r="AJ80">
        <v>29.98</v>
      </c>
      <c r="AK80">
        <v>0</v>
      </c>
      <c r="AL80">
        <v>0</v>
      </c>
    </row>
    <row r="81" spans="1:38">
      <c r="A81" t="s">
        <v>123</v>
      </c>
      <c r="B81" s="34">
        <v>240.78</v>
      </c>
      <c r="C81" s="34">
        <v>75.430000000000007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</v>
      </c>
      <c r="N81">
        <v>132.66999999999999</v>
      </c>
      <c r="O81">
        <v>78.709999999999994</v>
      </c>
      <c r="P81">
        <v>2.88</v>
      </c>
      <c r="Q81">
        <v>7.41</v>
      </c>
      <c r="R81" s="93">
        <v>0</v>
      </c>
      <c r="S81" s="93">
        <v>0</v>
      </c>
      <c r="T81" s="93">
        <v>0</v>
      </c>
      <c r="U81">
        <v>2.77</v>
      </c>
      <c r="V81">
        <v>0</v>
      </c>
      <c r="W81">
        <v>2.6</v>
      </c>
      <c r="X81">
        <v>44.5</v>
      </c>
      <c r="Y81">
        <v>14.84</v>
      </c>
      <c r="Z81">
        <v>14.83</v>
      </c>
      <c r="AA81">
        <v>0.2</v>
      </c>
      <c r="AB81">
        <v>0.04</v>
      </c>
      <c r="AC81">
        <v>0</v>
      </c>
      <c r="AD81">
        <v>0</v>
      </c>
      <c r="AE81">
        <v>0</v>
      </c>
      <c r="AF81">
        <v>0</v>
      </c>
      <c r="AG81">
        <v>11.34</v>
      </c>
      <c r="AH81">
        <v>31.33</v>
      </c>
      <c r="AI81">
        <v>31.33</v>
      </c>
      <c r="AJ81">
        <v>29.98</v>
      </c>
      <c r="AK81">
        <v>0</v>
      </c>
      <c r="AL81">
        <v>0</v>
      </c>
    </row>
    <row r="82" spans="1:38">
      <c r="A82" t="s">
        <v>124</v>
      </c>
      <c r="B82" s="34">
        <v>240.78</v>
      </c>
      <c r="C82" s="34">
        <v>75.430000000000007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</v>
      </c>
      <c r="N82">
        <v>132.66999999999999</v>
      </c>
      <c r="O82">
        <v>78.709999999999994</v>
      </c>
      <c r="P82">
        <v>2.88</v>
      </c>
      <c r="Q82">
        <v>7.41</v>
      </c>
      <c r="R82" s="93">
        <v>0</v>
      </c>
      <c r="S82" s="93">
        <v>0</v>
      </c>
      <c r="T82" s="93">
        <v>0</v>
      </c>
      <c r="U82">
        <v>2.77</v>
      </c>
      <c r="V82">
        <v>0</v>
      </c>
      <c r="W82">
        <v>2.6</v>
      </c>
      <c r="X82">
        <v>43.5</v>
      </c>
      <c r="Y82">
        <v>14.5</v>
      </c>
      <c r="Z82">
        <v>14.5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11.34</v>
      </c>
      <c r="AH82">
        <v>30.33</v>
      </c>
      <c r="AI82">
        <v>30.33</v>
      </c>
      <c r="AJ82">
        <v>29.98</v>
      </c>
      <c r="AK82">
        <v>0</v>
      </c>
      <c r="AL82">
        <v>0</v>
      </c>
    </row>
    <row r="83" spans="1:38">
      <c r="A83" t="s">
        <v>125</v>
      </c>
      <c r="B83" s="34">
        <v>240.78</v>
      </c>
      <c r="C83" s="34">
        <v>75.430000000000007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</v>
      </c>
      <c r="N83">
        <v>132.66999999999999</v>
      </c>
      <c r="O83">
        <v>78.709999999999994</v>
      </c>
      <c r="P83">
        <v>2.96</v>
      </c>
      <c r="Q83">
        <v>7.41</v>
      </c>
      <c r="R83" s="93">
        <v>0</v>
      </c>
      <c r="S83" s="93">
        <v>0</v>
      </c>
      <c r="T83" s="93">
        <v>0</v>
      </c>
      <c r="U83">
        <v>2.77</v>
      </c>
      <c r="V83">
        <v>0</v>
      </c>
      <c r="W83">
        <v>2.5099999999999998</v>
      </c>
      <c r="X83">
        <v>42.5</v>
      </c>
      <c r="Y83">
        <v>14.16</v>
      </c>
      <c r="Z83">
        <v>14.17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</v>
      </c>
      <c r="AH83">
        <v>29.67</v>
      </c>
      <c r="AI83">
        <v>29.67</v>
      </c>
      <c r="AJ83">
        <v>29.01</v>
      </c>
      <c r="AK83">
        <v>0</v>
      </c>
      <c r="AL83">
        <v>0</v>
      </c>
    </row>
    <row r="84" spans="1:38">
      <c r="A84" t="s">
        <v>126</v>
      </c>
      <c r="B84" s="34">
        <v>240.78</v>
      </c>
      <c r="C84" s="34">
        <v>75.430000000000007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</v>
      </c>
      <c r="N84">
        <v>132.66999999999999</v>
      </c>
      <c r="O84">
        <v>78.709999999999994</v>
      </c>
      <c r="P84">
        <v>2.96</v>
      </c>
      <c r="Q84">
        <v>7.41</v>
      </c>
      <c r="R84" s="93">
        <v>0</v>
      </c>
      <c r="S84" s="93">
        <v>0</v>
      </c>
      <c r="T84" s="93">
        <v>0</v>
      </c>
      <c r="U84">
        <v>2.77</v>
      </c>
      <c r="V84">
        <v>0</v>
      </c>
      <c r="W84">
        <v>2.5099999999999998</v>
      </c>
      <c r="X84">
        <v>40</v>
      </c>
      <c r="Y84">
        <v>13.34</v>
      </c>
      <c r="Z84">
        <v>13.33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</v>
      </c>
      <c r="AH84">
        <v>28.67</v>
      </c>
      <c r="AI84">
        <v>28.67</v>
      </c>
      <c r="AJ84">
        <v>29.01</v>
      </c>
      <c r="AK84">
        <v>0</v>
      </c>
      <c r="AL84">
        <v>0</v>
      </c>
    </row>
    <row r="85" spans="1:38">
      <c r="A85" t="s">
        <v>127</v>
      </c>
      <c r="B85" s="34">
        <v>240.78</v>
      </c>
      <c r="C85" s="34">
        <v>75.430000000000007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</v>
      </c>
      <c r="N85">
        <v>132.66999999999999</v>
      </c>
      <c r="O85">
        <v>78.709999999999994</v>
      </c>
      <c r="P85">
        <v>2.96</v>
      </c>
      <c r="Q85">
        <v>7.41</v>
      </c>
      <c r="R85" s="93">
        <v>0</v>
      </c>
      <c r="S85" s="93">
        <v>0</v>
      </c>
      <c r="T85" s="93">
        <v>0</v>
      </c>
      <c r="U85">
        <v>2.77</v>
      </c>
      <c r="V85">
        <v>0</v>
      </c>
      <c r="W85">
        <v>2.5099999999999998</v>
      </c>
      <c r="X85">
        <v>38.5</v>
      </c>
      <c r="Y85">
        <v>12.84</v>
      </c>
      <c r="Z85">
        <v>12.83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10.66</v>
      </c>
      <c r="AH85">
        <v>28.33</v>
      </c>
      <c r="AI85">
        <v>28.33</v>
      </c>
      <c r="AJ85">
        <v>29.01</v>
      </c>
      <c r="AK85">
        <v>0</v>
      </c>
      <c r="AL85">
        <v>0</v>
      </c>
    </row>
    <row r="86" spans="1:38">
      <c r="A86" t="s">
        <v>128</v>
      </c>
      <c r="B86" s="34">
        <v>240.78</v>
      </c>
      <c r="C86" s="34">
        <v>75.430000000000007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</v>
      </c>
      <c r="N86">
        <v>132.66999999999999</v>
      </c>
      <c r="O86">
        <v>78.709999999999994</v>
      </c>
      <c r="P86">
        <v>2.96</v>
      </c>
      <c r="Q86">
        <v>7.41</v>
      </c>
      <c r="R86" s="93">
        <v>0</v>
      </c>
      <c r="S86" s="93">
        <v>0</v>
      </c>
      <c r="T86" s="93">
        <v>0</v>
      </c>
      <c r="U86">
        <v>2.77</v>
      </c>
      <c r="V86">
        <v>0</v>
      </c>
      <c r="W86">
        <v>2.5099999999999998</v>
      </c>
      <c r="X86">
        <v>37</v>
      </c>
      <c r="Y86">
        <v>12.34</v>
      </c>
      <c r="Z86">
        <v>12.33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10.34</v>
      </c>
      <c r="AH86">
        <v>28</v>
      </c>
      <c r="AI86">
        <v>28</v>
      </c>
      <c r="AJ86">
        <v>29.98</v>
      </c>
      <c r="AK86">
        <v>0</v>
      </c>
      <c r="AL86">
        <v>0</v>
      </c>
    </row>
    <row r="87" spans="1:38">
      <c r="A87" t="s">
        <v>129</v>
      </c>
      <c r="B87" s="34">
        <v>240.78</v>
      </c>
      <c r="C87" s="34">
        <v>75.430000000000007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149.88</v>
      </c>
      <c r="O87">
        <v>78.709999999999994</v>
      </c>
      <c r="P87">
        <v>2.96</v>
      </c>
      <c r="Q87">
        <v>7.41</v>
      </c>
      <c r="R87" s="93">
        <v>0</v>
      </c>
      <c r="S87" s="93">
        <v>0</v>
      </c>
      <c r="T87" s="93">
        <v>0</v>
      </c>
      <c r="U87">
        <v>2.69</v>
      </c>
      <c r="V87">
        <v>0</v>
      </c>
      <c r="W87">
        <v>2.42</v>
      </c>
      <c r="X87">
        <v>37.5</v>
      </c>
      <c r="Y87">
        <v>12.5</v>
      </c>
      <c r="Z87">
        <v>12.5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9.66</v>
      </c>
      <c r="AH87">
        <v>28</v>
      </c>
      <c r="AI87">
        <v>28</v>
      </c>
      <c r="AJ87">
        <v>29.98</v>
      </c>
      <c r="AK87">
        <v>0</v>
      </c>
      <c r="AL87">
        <v>0</v>
      </c>
    </row>
    <row r="88" spans="1:38">
      <c r="A88" t="s">
        <v>130</v>
      </c>
      <c r="B88" s="34">
        <v>240.78</v>
      </c>
      <c r="C88" s="34">
        <v>75.430000000000007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157.62</v>
      </c>
      <c r="O88">
        <v>78.709999999999994</v>
      </c>
      <c r="P88">
        <v>2.96</v>
      </c>
      <c r="Q88">
        <v>7.41</v>
      </c>
      <c r="R88" s="93">
        <v>0</v>
      </c>
      <c r="S88" s="93">
        <v>0</v>
      </c>
      <c r="T88" s="93">
        <v>0</v>
      </c>
      <c r="U88">
        <v>2.69</v>
      </c>
      <c r="V88">
        <v>0</v>
      </c>
      <c r="W88">
        <v>2.42</v>
      </c>
      <c r="X88">
        <v>38</v>
      </c>
      <c r="Y88">
        <v>12.66</v>
      </c>
      <c r="Z88">
        <v>12.67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9.66</v>
      </c>
      <c r="AH88">
        <v>28.33</v>
      </c>
      <c r="AI88">
        <v>28.33</v>
      </c>
      <c r="AJ88">
        <v>29.98</v>
      </c>
      <c r="AK88">
        <v>0</v>
      </c>
      <c r="AL88">
        <v>0</v>
      </c>
    </row>
    <row r="89" spans="1:38">
      <c r="A89" t="s">
        <v>131</v>
      </c>
      <c r="B89" s="34">
        <v>240.78</v>
      </c>
      <c r="C89" s="34">
        <v>75.430000000000007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157.62</v>
      </c>
      <c r="O89">
        <v>78.709999999999994</v>
      </c>
      <c r="P89">
        <v>2.96</v>
      </c>
      <c r="Q89">
        <v>7.41</v>
      </c>
      <c r="R89" s="93">
        <v>0</v>
      </c>
      <c r="S89" s="93">
        <v>0</v>
      </c>
      <c r="T89" s="93">
        <v>0</v>
      </c>
      <c r="U89">
        <v>2.88</v>
      </c>
      <c r="V89">
        <v>0</v>
      </c>
      <c r="W89">
        <v>2.42</v>
      </c>
      <c r="X89">
        <v>38.5</v>
      </c>
      <c r="Y89">
        <v>12.84</v>
      </c>
      <c r="Z89">
        <v>12.83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9.34</v>
      </c>
      <c r="AH89">
        <v>28</v>
      </c>
      <c r="AI89">
        <v>28</v>
      </c>
      <c r="AJ89">
        <v>29.98</v>
      </c>
      <c r="AK89">
        <v>0</v>
      </c>
      <c r="AL89">
        <v>0</v>
      </c>
    </row>
    <row r="90" spans="1:38">
      <c r="A90" t="s">
        <v>132</v>
      </c>
      <c r="B90" s="34">
        <v>240.78</v>
      </c>
      <c r="C90" s="34">
        <v>75.430000000000007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167.29</v>
      </c>
      <c r="O90">
        <v>78.709999999999994</v>
      </c>
      <c r="P90">
        <v>2.96</v>
      </c>
      <c r="Q90">
        <v>7.41</v>
      </c>
      <c r="R90" s="93">
        <v>0</v>
      </c>
      <c r="S90" s="93">
        <v>0</v>
      </c>
      <c r="T90" s="93">
        <v>0</v>
      </c>
      <c r="U90">
        <v>2.88</v>
      </c>
      <c r="V90">
        <v>0</v>
      </c>
      <c r="W90">
        <v>2.42</v>
      </c>
      <c r="X90">
        <v>38</v>
      </c>
      <c r="Y90">
        <v>12.66</v>
      </c>
      <c r="Z90">
        <v>12.67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</v>
      </c>
      <c r="AH90">
        <v>27</v>
      </c>
      <c r="AI90">
        <v>27</v>
      </c>
      <c r="AJ90">
        <v>29.98</v>
      </c>
      <c r="AK90">
        <v>0</v>
      </c>
      <c r="AL90">
        <v>0</v>
      </c>
    </row>
    <row r="91" spans="1:38">
      <c r="A91" t="s">
        <v>133</v>
      </c>
      <c r="B91" s="34">
        <v>240.78</v>
      </c>
      <c r="C91" s="34">
        <v>75.430000000000007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178.9</v>
      </c>
      <c r="O91">
        <v>78.709999999999994</v>
      </c>
      <c r="P91">
        <v>3.04</v>
      </c>
      <c r="Q91">
        <v>7.41</v>
      </c>
      <c r="R91" s="93">
        <v>0</v>
      </c>
      <c r="S91" s="93">
        <v>0</v>
      </c>
      <c r="T91" s="93">
        <v>0</v>
      </c>
      <c r="U91">
        <v>2.88</v>
      </c>
      <c r="V91">
        <v>0</v>
      </c>
      <c r="W91">
        <v>2.42</v>
      </c>
      <c r="X91">
        <v>37.5</v>
      </c>
      <c r="Y91">
        <v>12.5</v>
      </c>
      <c r="Z91">
        <v>12.5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</v>
      </c>
      <c r="AH91">
        <v>26.33</v>
      </c>
      <c r="AI91">
        <v>26.33</v>
      </c>
      <c r="AJ91">
        <v>29.01</v>
      </c>
      <c r="AK91">
        <v>0</v>
      </c>
      <c r="AL91">
        <v>0</v>
      </c>
    </row>
    <row r="92" spans="1:38">
      <c r="A92" t="s">
        <v>134</v>
      </c>
      <c r="B92" s="34">
        <v>240.78</v>
      </c>
      <c r="C92" s="34">
        <v>75.430000000000007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189.53</v>
      </c>
      <c r="O92">
        <v>78.709999999999994</v>
      </c>
      <c r="P92">
        <v>3.04</v>
      </c>
      <c r="Q92">
        <v>7.41</v>
      </c>
      <c r="R92" s="93">
        <v>0</v>
      </c>
      <c r="S92" s="93">
        <v>0</v>
      </c>
      <c r="T92" s="93">
        <v>0</v>
      </c>
      <c r="U92">
        <v>2.88</v>
      </c>
      <c r="V92">
        <v>0</v>
      </c>
      <c r="W92">
        <v>2.42</v>
      </c>
      <c r="X92">
        <v>37</v>
      </c>
      <c r="Y92">
        <v>12.34</v>
      </c>
      <c r="Z92">
        <v>12.33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</v>
      </c>
      <c r="AH92">
        <v>25.67</v>
      </c>
      <c r="AI92">
        <v>25.67</v>
      </c>
      <c r="AJ92">
        <v>29.01</v>
      </c>
      <c r="AK92">
        <v>0</v>
      </c>
      <c r="AL92">
        <v>0</v>
      </c>
    </row>
    <row r="93" spans="1:38">
      <c r="A93" t="s">
        <v>135</v>
      </c>
      <c r="B93" s="34">
        <v>240.78</v>
      </c>
      <c r="C93" s="34">
        <v>75.430000000000007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200.17</v>
      </c>
      <c r="O93">
        <v>78.709999999999994</v>
      </c>
      <c r="P93">
        <v>3.04</v>
      </c>
      <c r="Q93">
        <v>7.41</v>
      </c>
      <c r="R93" s="93">
        <v>0</v>
      </c>
      <c r="S93" s="93">
        <v>0</v>
      </c>
      <c r="T93" s="93">
        <v>0</v>
      </c>
      <c r="U93">
        <v>2.88</v>
      </c>
      <c r="V93">
        <v>0</v>
      </c>
      <c r="W93">
        <v>2.42</v>
      </c>
      <c r="X93">
        <v>36</v>
      </c>
      <c r="Y93">
        <v>12</v>
      </c>
      <c r="Z93">
        <v>12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8.66</v>
      </c>
      <c r="AH93">
        <v>25.67</v>
      </c>
      <c r="AI93">
        <v>25.67</v>
      </c>
      <c r="AJ93">
        <v>29.01</v>
      </c>
      <c r="AK93">
        <v>0</v>
      </c>
      <c r="AL93">
        <v>0</v>
      </c>
    </row>
    <row r="94" spans="1:38">
      <c r="A94" t="s">
        <v>136</v>
      </c>
      <c r="B94" s="34">
        <v>240.78</v>
      </c>
      <c r="C94" s="34">
        <v>75.430000000000007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213.71</v>
      </c>
      <c r="O94">
        <v>78.709999999999994</v>
      </c>
      <c r="P94">
        <v>3.04</v>
      </c>
      <c r="Q94">
        <v>7.41</v>
      </c>
      <c r="R94" s="93">
        <v>0</v>
      </c>
      <c r="S94" s="93">
        <v>0</v>
      </c>
      <c r="T94" s="93">
        <v>0</v>
      </c>
      <c r="U94">
        <v>2.88</v>
      </c>
      <c r="V94">
        <v>0</v>
      </c>
      <c r="W94">
        <v>2.42</v>
      </c>
      <c r="X94">
        <v>36.5</v>
      </c>
      <c r="Y94">
        <v>12.16</v>
      </c>
      <c r="Z94">
        <v>12.17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8.34</v>
      </c>
      <c r="AH94">
        <v>25.67</v>
      </c>
      <c r="AI94">
        <v>25.67</v>
      </c>
      <c r="AJ94">
        <v>29.01</v>
      </c>
      <c r="AK94">
        <v>0</v>
      </c>
      <c r="AL94">
        <v>0</v>
      </c>
    </row>
    <row r="95" spans="1:38">
      <c r="A95" t="s">
        <v>137</v>
      </c>
      <c r="B95" s="34">
        <v>240.78</v>
      </c>
      <c r="C95" s="34">
        <v>75.430000000000007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213.71</v>
      </c>
      <c r="O95">
        <v>78.709999999999994</v>
      </c>
      <c r="P95">
        <v>3.04</v>
      </c>
      <c r="Q95">
        <v>7.41</v>
      </c>
      <c r="R95" s="93">
        <v>0</v>
      </c>
      <c r="S95" s="93">
        <v>0</v>
      </c>
      <c r="T95" s="93">
        <v>0</v>
      </c>
      <c r="U95">
        <v>2.84</v>
      </c>
      <c r="V95">
        <v>0</v>
      </c>
      <c r="W95">
        <v>2.42</v>
      </c>
      <c r="X95">
        <v>37</v>
      </c>
      <c r="Y95">
        <v>12.34</v>
      </c>
      <c r="Z95">
        <v>12.33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</v>
      </c>
      <c r="AH95">
        <v>26.33</v>
      </c>
      <c r="AI95">
        <v>26.33</v>
      </c>
      <c r="AJ95">
        <v>29.01</v>
      </c>
      <c r="AK95">
        <v>0</v>
      </c>
      <c r="AL95">
        <v>0</v>
      </c>
    </row>
    <row r="96" spans="1:38">
      <c r="A96" t="s">
        <v>138</v>
      </c>
      <c r="B96" s="34">
        <v>240.78</v>
      </c>
      <c r="C96" s="34">
        <v>75.430000000000007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213.71</v>
      </c>
      <c r="O96">
        <v>78.709999999999994</v>
      </c>
      <c r="P96">
        <v>3.04</v>
      </c>
      <c r="Q96">
        <v>7.41</v>
      </c>
      <c r="R96" s="93">
        <v>0</v>
      </c>
      <c r="S96" s="93">
        <v>0</v>
      </c>
      <c r="T96" s="93">
        <v>0</v>
      </c>
      <c r="U96">
        <v>2.84</v>
      </c>
      <c r="V96">
        <v>0</v>
      </c>
      <c r="W96">
        <v>2.42</v>
      </c>
      <c r="X96">
        <v>37.5</v>
      </c>
      <c r="Y96">
        <v>12.5</v>
      </c>
      <c r="Z96">
        <v>12.5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7.66</v>
      </c>
      <c r="AH96">
        <v>27.33</v>
      </c>
      <c r="AI96">
        <v>27.33</v>
      </c>
      <c r="AJ96">
        <v>29.01</v>
      </c>
      <c r="AK96">
        <v>0</v>
      </c>
      <c r="AL96">
        <v>0</v>
      </c>
    </row>
    <row r="97" spans="1:50">
      <c r="A97" t="s">
        <v>139</v>
      </c>
      <c r="B97" s="34">
        <v>240.78</v>
      </c>
      <c r="C97" s="34">
        <v>75.430000000000007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213.71</v>
      </c>
      <c r="O97">
        <v>78.709999999999994</v>
      </c>
      <c r="P97">
        <v>3.04</v>
      </c>
      <c r="Q97">
        <v>7.41</v>
      </c>
      <c r="R97" s="93">
        <v>0</v>
      </c>
      <c r="S97" s="93">
        <v>0</v>
      </c>
      <c r="T97" s="93">
        <v>0</v>
      </c>
      <c r="U97">
        <v>2.84</v>
      </c>
      <c r="V97">
        <v>0</v>
      </c>
      <c r="W97">
        <v>2.42</v>
      </c>
      <c r="X97">
        <v>38</v>
      </c>
      <c r="Y97">
        <v>12.66</v>
      </c>
      <c r="Z97">
        <v>12.67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7.66</v>
      </c>
      <c r="AH97">
        <v>28</v>
      </c>
      <c r="AI97">
        <v>28</v>
      </c>
      <c r="AJ97">
        <v>29.01</v>
      </c>
      <c r="AK97">
        <v>0</v>
      </c>
      <c r="AL97">
        <v>0</v>
      </c>
    </row>
    <row r="98" spans="1:50">
      <c r="A98" t="s">
        <v>140</v>
      </c>
      <c r="B98" s="34">
        <v>240.78</v>
      </c>
      <c r="C98" s="34">
        <v>75.430000000000007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213.71</v>
      </c>
      <c r="O98">
        <v>78.709999999999994</v>
      </c>
      <c r="P98">
        <v>3.04</v>
      </c>
      <c r="Q98">
        <v>7.41</v>
      </c>
      <c r="R98" s="93">
        <v>0</v>
      </c>
      <c r="S98" s="93">
        <v>0</v>
      </c>
      <c r="T98" s="93">
        <v>0</v>
      </c>
      <c r="U98">
        <v>2.84</v>
      </c>
      <c r="V98">
        <v>0</v>
      </c>
      <c r="W98">
        <v>2.42</v>
      </c>
      <c r="X98">
        <v>38.5</v>
      </c>
      <c r="Y98">
        <v>12.84</v>
      </c>
      <c r="Z98">
        <v>12.83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7.66</v>
      </c>
      <c r="AH98">
        <v>28.67</v>
      </c>
      <c r="AI98">
        <v>28.67</v>
      </c>
      <c r="AJ98">
        <v>29.01</v>
      </c>
      <c r="AK98">
        <v>0</v>
      </c>
      <c r="AL98">
        <v>0</v>
      </c>
    </row>
    <row r="99" spans="1:50">
      <c r="A99" t="s">
        <v>141</v>
      </c>
      <c r="B99" s="34">
        <f>SUM(B3:B98)/4000</f>
        <v>6.1129599999999913</v>
      </c>
      <c r="C99" s="34">
        <f t="shared" ref="C99:P99" si="2">SUM(C3:C98)/4000</f>
        <v>1.9503725000000014</v>
      </c>
      <c r="D99" s="93">
        <f t="shared" ref="D99" si="3">SUM(D3:D98)/4000</f>
        <v>1.0179075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0.12149499999999999</v>
      </c>
      <c r="K99" s="37">
        <f t="shared" si="2"/>
        <v>0.12149499999999999</v>
      </c>
      <c r="L99" s="37">
        <f t="shared" si="2"/>
        <v>0.12452500000000001</v>
      </c>
      <c r="M99">
        <f t="shared" si="2"/>
        <v>1.3733774999999999</v>
      </c>
      <c r="N99">
        <f t="shared" si="2"/>
        <v>3.3534600000000006</v>
      </c>
      <c r="O99">
        <f t="shared" si="2"/>
        <v>2.1139349999999983</v>
      </c>
      <c r="P99">
        <f t="shared" si="2"/>
        <v>7.0310000000000053E-2</v>
      </c>
      <c r="Q99">
        <f t="shared" ref="Q99:AF99" si="5">SUM(Q3:Q98)/4000</f>
        <v>0.17922499999999986</v>
      </c>
      <c r="R99" s="93">
        <f t="shared" si="5"/>
        <v>0.33530749999999998</v>
      </c>
      <c r="S99" s="93">
        <f t="shared" si="5"/>
        <v>0.34546749999999998</v>
      </c>
      <c r="T99" s="93">
        <f t="shared" si="5"/>
        <v>0.33713249999999995</v>
      </c>
      <c r="U99">
        <f t="shared" si="5"/>
        <v>6.400500000000002E-2</v>
      </c>
      <c r="V99">
        <f t="shared" si="5"/>
        <v>0.98830163100000001</v>
      </c>
      <c r="W99">
        <f t="shared" si="5"/>
        <v>5.2859999999999935E-2</v>
      </c>
      <c r="X99">
        <f t="shared" si="5"/>
        <v>1.0762499999999999</v>
      </c>
      <c r="Y99">
        <f t="shared" si="5"/>
        <v>0.35874999999999996</v>
      </c>
      <c r="Z99">
        <f t="shared" si="5"/>
        <v>0.35874999999999996</v>
      </c>
      <c r="AA99">
        <f t="shared" si="5"/>
        <v>1.9106175000000001</v>
      </c>
      <c r="AB99">
        <f t="shared" si="5"/>
        <v>0.38212499999999988</v>
      </c>
      <c r="AC99">
        <f t="shared" si="5"/>
        <v>0.71492750000000016</v>
      </c>
      <c r="AD99">
        <f t="shared" si="5"/>
        <v>0.35885000000000006</v>
      </c>
      <c r="AE99">
        <f t="shared" si="5"/>
        <v>0.69174999999999998</v>
      </c>
      <c r="AF99">
        <f t="shared" si="5"/>
        <v>0.34549999999999997</v>
      </c>
      <c r="AG99">
        <f t="shared" ref="AG99:AM99" si="6">SUM(AG3:AG98)/4000</f>
        <v>0.24415999999999996</v>
      </c>
      <c r="AH99">
        <f t="shared" si="6"/>
        <v>0.82374500000000017</v>
      </c>
      <c r="AI99">
        <f t="shared" si="6"/>
        <v>0.82374500000000017</v>
      </c>
      <c r="AJ99">
        <f t="shared" si="6"/>
        <v>0.6621775000000002</v>
      </c>
      <c r="AK99">
        <f t="shared" si="6"/>
        <v>1.4695</v>
      </c>
      <c r="AL99">
        <f t="shared" si="6"/>
        <v>0.62524999999999997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464.16083882393832</v>
      </c>
      <c r="L3">
        <v>6.7700696627479218</v>
      </c>
      <c r="M3">
        <v>61.058678847088203</v>
      </c>
      <c r="N3">
        <v>42.277882925410346</v>
      </c>
      <c r="O3">
        <v>70.872761191921725</v>
      </c>
      <c r="P3">
        <v>26.62054737881375</v>
      </c>
      <c r="Q3">
        <v>4.6299868341232226</v>
      </c>
      <c r="R3">
        <v>15.925363341974627</v>
      </c>
      <c r="S3">
        <v>11.209660449451411</v>
      </c>
      <c r="T3">
        <v>0</v>
      </c>
      <c r="U3">
        <v>60.060087505617972</v>
      </c>
      <c r="V3">
        <v>8.7982048877805479</v>
      </c>
      <c r="W3">
        <v>19.704690421122997</v>
      </c>
      <c r="X3">
        <v>62.648949904311245</v>
      </c>
      <c r="Y3">
        <v>0</v>
      </c>
      <c r="Z3">
        <v>5.5386216033636346</v>
      </c>
      <c r="AA3">
        <v>0</v>
      </c>
      <c r="AB3">
        <v>5.592888324531132</v>
      </c>
      <c r="AC3">
        <v>4.1104074370190036</v>
      </c>
      <c r="AD3">
        <v>0</v>
      </c>
      <c r="AE3">
        <v>6.9987534489477801</v>
      </c>
      <c r="AF3">
        <v>5.9485005000000015</v>
      </c>
      <c r="AG3">
        <v>28.421486291600004</v>
      </c>
      <c r="AH3">
        <v>0</v>
      </c>
      <c r="AI3">
        <v>0</v>
      </c>
      <c r="AJ3">
        <v>0</v>
      </c>
      <c r="AK3">
        <v>22.476541816075656</v>
      </c>
      <c r="AL3">
        <v>9.221215299999999</v>
      </c>
      <c r="AM3">
        <v>6.7114656381095275</v>
      </c>
      <c r="AN3">
        <v>0</v>
      </c>
      <c r="AO3">
        <v>0</v>
      </c>
      <c r="AP3">
        <v>0</v>
      </c>
      <c r="AQ3">
        <v>0</v>
      </c>
      <c r="AR3">
        <v>5.626779599999999</v>
      </c>
      <c r="AS3">
        <v>13.825546997026466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969.20992913097564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415.81085161661315</v>
      </c>
      <c r="L4">
        <v>6.7700714398775927</v>
      </c>
      <c r="M4">
        <v>61.66277248201439</v>
      </c>
      <c r="N4">
        <v>42.277882925410346</v>
      </c>
      <c r="O4">
        <v>70.872761191921725</v>
      </c>
      <c r="P4">
        <v>26.62054737881375</v>
      </c>
      <c r="Q4">
        <v>4.6299868341232226</v>
      </c>
      <c r="R4">
        <v>15.925363341974627</v>
      </c>
      <c r="S4">
        <v>11.209660449451411</v>
      </c>
      <c r="T4">
        <v>0</v>
      </c>
      <c r="U4">
        <v>60.060087505617972</v>
      </c>
      <c r="V4">
        <v>8.7982048877805479</v>
      </c>
      <c r="W4">
        <v>19.704690421122997</v>
      </c>
      <c r="X4">
        <v>62.648949904311245</v>
      </c>
      <c r="Y4">
        <v>0</v>
      </c>
      <c r="Z4">
        <v>5.5386216033636346</v>
      </c>
      <c r="AA4">
        <v>0</v>
      </c>
      <c r="AB4">
        <v>5.592888324531132</v>
      </c>
      <c r="AC4">
        <v>4.1104074370190036</v>
      </c>
      <c r="AD4">
        <v>0</v>
      </c>
      <c r="AE4">
        <v>6.9987534489477801</v>
      </c>
      <c r="AF4">
        <v>5.9485005000000015</v>
      </c>
      <c r="AG4">
        <v>28.421486291600004</v>
      </c>
      <c r="AH4">
        <v>0</v>
      </c>
      <c r="AI4">
        <v>0</v>
      </c>
      <c r="AJ4">
        <v>0</v>
      </c>
      <c r="AK4">
        <v>22.476541816075656</v>
      </c>
      <c r="AL4">
        <v>19.280722899999997</v>
      </c>
      <c r="AM4">
        <v>6.7114656381095275</v>
      </c>
      <c r="AN4">
        <v>0</v>
      </c>
      <c r="AO4">
        <v>0</v>
      </c>
      <c r="AP4">
        <v>2.5025568636288313</v>
      </c>
      <c r="AQ4">
        <v>0</v>
      </c>
      <c r="AR4">
        <v>14.535847299999995</v>
      </c>
      <c r="AS4">
        <v>13.825546997026466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942.93516949933507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425.98996532298833</v>
      </c>
      <c r="L5">
        <v>9.1097662988342609</v>
      </c>
      <c r="M5">
        <v>61.66277248201439</v>
      </c>
      <c r="N5">
        <v>42.277882925410346</v>
      </c>
      <c r="O5">
        <v>70.872761191921725</v>
      </c>
      <c r="P5">
        <v>26.62054737881375</v>
      </c>
      <c r="Q5">
        <v>4.6299868341232226</v>
      </c>
      <c r="R5">
        <v>15.925363341974627</v>
      </c>
      <c r="S5">
        <v>11.209660449451411</v>
      </c>
      <c r="T5">
        <v>0</v>
      </c>
      <c r="U5">
        <v>60.060087505617972</v>
      </c>
      <c r="V5">
        <v>8.7982048877805479</v>
      </c>
      <c r="W5">
        <v>19.704690421122997</v>
      </c>
      <c r="X5">
        <v>62.648949904311245</v>
      </c>
      <c r="Y5">
        <v>0</v>
      </c>
      <c r="Z5">
        <v>5.5386216033636346</v>
      </c>
      <c r="AA5">
        <v>0</v>
      </c>
      <c r="AB5">
        <v>5.592888324531132</v>
      </c>
      <c r="AC5">
        <v>4.1104074370190036</v>
      </c>
      <c r="AD5">
        <v>0</v>
      </c>
      <c r="AE5">
        <v>6.9987534489477801</v>
      </c>
      <c r="AF5">
        <v>5.9485005000000015</v>
      </c>
      <c r="AG5">
        <v>28.421486291600004</v>
      </c>
      <c r="AH5">
        <v>0</v>
      </c>
      <c r="AI5">
        <v>0</v>
      </c>
      <c r="AJ5">
        <v>0</v>
      </c>
      <c r="AK5">
        <v>22.476541816075656</v>
      </c>
      <c r="AL5">
        <v>57.263747206970727</v>
      </c>
      <c r="AM5">
        <v>6.7114656381095275</v>
      </c>
      <c r="AN5">
        <v>0</v>
      </c>
      <c r="AO5">
        <v>0</v>
      </c>
      <c r="AP5">
        <v>2.5025568636288313</v>
      </c>
      <c r="AQ5">
        <v>0</v>
      </c>
      <c r="AR5">
        <v>14.535847299999995</v>
      </c>
      <c r="AS5">
        <v>13.825546997026466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993.43700237163762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464.16086799438983</v>
      </c>
      <c r="L6">
        <v>9.1097493817995794</v>
      </c>
      <c r="M6">
        <v>61.66277248201439</v>
      </c>
      <c r="N6">
        <v>42.277882925410346</v>
      </c>
      <c r="O6">
        <v>70.872761191921725</v>
      </c>
      <c r="P6">
        <v>26.62054737881375</v>
      </c>
      <c r="Q6">
        <v>4.6299868341232226</v>
      </c>
      <c r="R6">
        <v>15.925363341974627</v>
      </c>
      <c r="S6">
        <v>11.209660449451411</v>
      </c>
      <c r="T6">
        <v>0</v>
      </c>
      <c r="U6">
        <v>60.060087505617972</v>
      </c>
      <c r="V6">
        <v>8.7982048877805479</v>
      </c>
      <c r="W6">
        <v>19.704690421122997</v>
      </c>
      <c r="X6">
        <v>62.648949904311245</v>
      </c>
      <c r="Y6">
        <v>0</v>
      </c>
      <c r="Z6">
        <v>5.5386216033636346</v>
      </c>
      <c r="AA6">
        <v>0</v>
      </c>
      <c r="AB6">
        <v>5.592888324531132</v>
      </c>
      <c r="AC6">
        <v>4.1104074370190036</v>
      </c>
      <c r="AD6">
        <v>0</v>
      </c>
      <c r="AE6">
        <v>6.9987534489477801</v>
      </c>
      <c r="AF6">
        <v>5.9485005000000015</v>
      </c>
      <c r="AG6">
        <v>28.421486291600004</v>
      </c>
      <c r="AH6">
        <v>0</v>
      </c>
      <c r="AI6">
        <v>0</v>
      </c>
      <c r="AJ6">
        <v>0</v>
      </c>
      <c r="AK6">
        <v>22.476541816075656</v>
      </c>
      <c r="AL6">
        <v>57.263747206970727</v>
      </c>
      <c r="AM6">
        <v>6.7114656381095275</v>
      </c>
      <c r="AN6">
        <v>0</v>
      </c>
      <c r="AO6">
        <v>0</v>
      </c>
      <c r="AP6">
        <v>2.5025568636288313</v>
      </c>
      <c r="AQ6">
        <v>0</v>
      </c>
      <c r="AR6">
        <v>14.535847299999995</v>
      </c>
      <c r="AS6">
        <v>13.825546997026466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1031.6078881260046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464.16086799438983</v>
      </c>
      <c r="L7">
        <v>9.1097493817995794</v>
      </c>
      <c r="M7">
        <v>61.66277248201439</v>
      </c>
      <c r="N7">
        <v>42.277882925410346</v>
      </c>
      <c r="O7">
        <v>70.872761191921725</v>
      </c>
      <c r="P7">
        <v>26.62054737881375</v>
      </c>
      <c r="Q7">
        <v>4.6299868341232226</v>
      </c>
      <c r="R7">
        <v>15.925363341974627</v>
      </c>
      <c r="S7">
        <v>11.209660449451411</v>
      </c>
      <c r="T7">
        <v>0</v>
      </c>
      <c r="U7">
        <v>60.060087505617972</v>
      </c>
      <c r="V7">
        <v>8.7982048877805479</v>
      </c>
      <c r="W7">
        <v>19.704690421122997</v>
      </c>
      <c r="X7">
        <v>62.648949904311245</v>
      </c>
      <c r="Y7">
        <v>0</v>
      </c>
      <c r="Z7">
        <v>5.5386216033636346</v>
      </c>
      <c r="AA7">
        <v>0</v>
      </c>
      <c r="AB7">
        <v>5.592888324531132</v>
      </c>
      <c r="AC7">
        <v>4.1104074370190036</v>
      </c>
      <c r="AD7">
        <v>0</v>
      </c>
      <c r="AE7">
        <v>6.9987534489477801</v>
      </c>
      <c r="AF7">
        <v>5.9485005000000015</v>
      </c>
      <c r="AG7">
        <v>28.421486291600004</v>
      </c>
      <c r="AH7">
        <v>0</v>
      </c>
      <c r="AI7">
        <v>0</v>
      </c>
      <c r="AJ7">
        <v>0</v>
      </c>
      <c r="AK7">
        <v>22.476541816075656</v>
      </c>
      <c r="AL7">
        <v>57.263747206970727</v>
      </c>
      <c r="AM7">
        <v>6.7114656381095275</v>
      </c>
      <c r="AN7">
        <v>0</v>
      </c>
      <c r="AO7">
        <v>0</v>
      </c>
      <c r="AP7">
        <v>2.5025568636288313</v>
      </c>
      <c r="AQ7">
        <v>0</v>
      </c>
      <c r="AR7">
        <v>17.349237099999993</v>
      </c>
      <c r="AS7">
        <v>13.825546997026466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1034.4212779260044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464.16086799438983</v>
      </c>
      <c r="L8">
        <v>9.1097493817995794</v>
      </c>
      <c r="M8">
        <v>61.66277248201439</v>
      </c>
      <c r="N8">
        <v>42.277882925410346</v>
      </c>
      <c r="O8">
        <v>70.872761191921725</v>
      </c>
      <c r="P8">
        <v>26.62054737881375</v>
      </c>
      <c r="Q8">
        <v>4.6299868341232226</v>
      </c>
      <c r="R8">
        <v>15.925363341974627</v>
      </c>
      <c r="S8">
        <v>11.209660449451411</v>
      </c>
      <c r="T8">
        <v>0</v>
      </c>
      <c r="U8">
        <v>60.060087505617972</v>
      </c>
      <c r="V8">
        <v>8.7982048877805479</v>
      </c>
      <c r="W8">
        <v>19.704690421122997</v>
      </c>
      <c r="X8">
        <v>62.648949904311245</v>
      </c>
      <c r="Y8">
        <v>0</v>
      </c>
      <c r="Z8">
        <v>5.5386216033636346</v>
      </c>
      <c r="AA8">
        <v>0</v>
      </c>
      <c r="AB8">
        <v>5.592888324531132</v>
      </c>
      <c r="AC8">
        <v>4.1104074370190036</v>
      </c>
      <c r="AD8">
        <v>0</v>
      </c>
      <c r="AE8">
        <v>6.9987534489477801</v>
      </c>
      <c r="AF8">
        <v>5.9485005000000015</v>
      </c>
      <c r="AG8">
        <v>28.421486291600004</v>
      </c>
      <c r="AH8">
        <v>0</v>
      </c>
      <c r="AI8">
        <v>0</v>
      </c>
      <c r="AJ8">
        <v>0</v>
      </c>
      <c r="AK8">
        <v>22.476541816075656</v>
      </c>
      <c r="AL8">
        <v>57.263747206970727</v>
      </c>
      <c r="AM8">
        <v>6.7114656381095275</v>
      </c>
      <c r="AN8">
        <v>0</v>
      </c>
      <c r="AO8">
        <v>0</v>
      </c>
      <c r="AP8">
        <v>2.8289772477216233</v>
      </c>
      <c r="AQ8">
        <v>0</v>
      </c>
      <c r="AR8">
        <v>17.349237099999993</v>
      </c>
      <c r="AS8">
        <v>13.825546997026466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1034.7476983100973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464.16086799438983</v>
      </c>
      <c r="L9">
        <v>9.1099994219249698</v>
      </c>
      <c r="M9">
        <v>61.66277248201439</v>
      </c>
      <c r="N9">
        <v>42.277882925410346</v>
      </c>
      <c r="O9">
        <v>70.872761191921725</v>
      </c>
      <c r="P9">
        <v>26.62054737881375</v>
      </c>
      <c r="Q9">
        <v>4.6299868341232226</v>
      </c>
      <c r="R9">
        <v>15.925363341974627</v>
      </c>
      <c r="S9">
        <v>11.209660449451411</v>
      </c>
      <c r="T9">
        <v>0</v>
      </c>
      <c r="U9">
        <v>60.060087505617972</v>
      </c>
      <c r="V9">
        <v>8.7982048877805479</v>
      </c>
      <c r="W9">
        <v>19.704690421122997</v>
      </c>
      <c r="X9">
        <v>62.648949904311245</v>
      </c>
      <c r="Y9">
        <v>0</v>
      </c>
      <c r="Z9">
        <v>5.5386216033636346</v>
      </c>
      <c r="AA9">
        <v>0</v>
      </c>
      <c r="AB9">
        <v>5.592888324531132</v>
      </c>
      <c r="AC9">
        <v>4.1104074370190036</v>
      </c>
      <c r="AD9">
        <v>0</v>
      </c>
      <c r="AE9">
        <v>6.9987534489477801</v>
      </c>
      <c r="AF9">
        <v>5.9485005000000015</v>
      </c>
      <c r="AG9">
        <v>28.421486291600004</v>
      </c>
      <c r="AH9">
        <v>0</v>
      </c>
      <c r="AI9">
        <v>0</v>
      </c>
      <c r="AJ9">
        <v>0</v>
      </c>
      <c r="AK9">
        <v>22.476541816075656</v>
      </c>
      <c r="AL9">
        <v>19.280722899999997</v>
      </c>
      <c r="AM9">
        <v>6.7114656381095275</v>
      </c>
      <c r="AN9">
        <v>0</v>
      </c>
      <c r="AO9">
        <v>0</v>
      </c>
      <c r="AP9">
        <v>0</v>
      </c>
      <c r="AQ9">
        <v>0</v>
      </c>
      <c r="AR9">
        <v>14.535847299999995</v>
      </c>
      <c r="AS9">
        <v>13.825546997026466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991.12255699553032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464.16086799438983</v>
      </c>
      <c r="L10">
        <v>9.1098962341172136</v>
      </c>
      <c r="M10">
        <v>61.66277248201439</v>
      </c>
      <c r="N10">
        <v>42.277882925410346</v>
      </c>
      <c r="O10">
        <v>70.872761191921725</v>
      </c>
      <c r="P10">
        <v>26.62054737881375</v>
      </c>
      <c r="Q10">
        <v>4.6299868341232226</v>
      </c>
      <c r="R10">
        <v>15.925363341974627</v>
      </c>
      <c r="S10">
        <v>11.209660449451411</v>
      </c>
      <c r="T10">
        <v>0</v>
      </c>
      <c r="U10">
        <v>60.060087505617972</v>
      </c>
      <c r="V10">
        <v>8.7982048877805479</v>
      </c>
      <c r="W10">
        <v>19.704690421122997</v>
      </c>
      <c r="X10">
        <v>62.648949904311245</v>
      </c>
      <c r="Y10">
        <v>0</v>
      </c>
      <c r="Z10">
        <v>5.5386216033636346</v>
      </c>
      <c r="AA10">
        <v>0</v>
      </c>
      <c r="AB10">
        <v>5.592888324531132</v>
      </c>
      <c r="AC10">
        <v>4.1104074370190036</v>
      </c>
      <c r="AD10">
        <v>0</v>
      </c>
      <c r="AE10">
        <v>6.9987534489477801</v>
      </c>
      <c r="AF10">
        <v>5.9485005000000015</v>
      </c>
      <c r="AG10">
        <v>28.421486291600004</v>
      </c>
      <c r="AH10">
        <v>0</v>
      </c>
      <c r="AI10">
        <v>0</v>
      </c>
      <c r="AJ10">
        <v>0</v>
      </c>
      <c r="AK10">
        <v>22.476541816075656</v>
      </c>
      <c r="AL10">
        <v>18.442430599999998</v>
      </c>
      <c r="AM10">
        <v>6.7114656381095275</v>
      </c>
      <c r="AN10">
        <v>0</v>
      </c>
      <c r="AO10">
        <v>0</v>
      </c>
      <c r="AP10">
        <v>0</v>
      </c>
      <c r="AQ10">
        <v>0</v>
      </c>
      <c r="AR10">
        <v>14.535847299999995</v>
      </c>
      <c r="AS10">
        <v>13.825546997026466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990.28416150772262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415.81085161661315</v>
      </c>
      <c r="L11">
        <v>9.110025484893697</v>
      </c>
      <c r="M11">
        <v>61.66277248201439</v>
      </c>
      <c r="N11">
        <v>42.277882925410346</v>
      </c>
      <c r="O11">
        <v>70.872761191921725</v>
      </c>
      <c r="P11">
        <v>26.62054737881375</v>
      </c>
      <c r="Q11">
        <v>4.6320390897959181</v>
      </c>
      <c r="R11">
        <v>15.925363341974627</v>
      </c>
      <c r="S11">
        <v>11.458355101152369</v>
      </c>
      <c r="T11">
        <v>0</v>
      </c>
      <c r="U11">
        <v>60.060087505617972</v>
      </c>
      <c r="V11">
        <v>8.7982048877805479</v>
      </c>
      <c r="W11">
        <v>19.704690421122997</v>
      </c>
      <c r="X11">
        <v>62.648949904311245</v>
      </c>
      <c r="Y11">
        <v>0</v>
      </c>
      <c r="Z11">
        <v>5.5386216033636346</v>
      </c>
      <c r="AA11">
        <v>0</v>
      </c>
      <c r="AB11">
        <v>5.592888324531132</v>
      </c>
      <c r="AC11">
        <v>4.1104074370190036</v>
      </c>
      <c r="AD11">
        <v>0</v>
      </c>
      <c r="AE11">
        <v>6.9987534489477801</v>
      </c>
      <c r="AF11">
        <v>5.9485005000000015</v>
      </c>
      <c r="AG11">
        <v>28.421486291600004</v>
      </c>
      <c r="AH11">
        <v>0</v>
      </c>
      <c r="AI11">
        <v>0</v>
      </c>
      <c r="AJ11">
        <v>0</v>
      </c>
      <c r="AK11">
        <v>22.476541816075656</v>
      </c>
      <c r="AL11">
        <v>18.442430599999998</v>
      </c>
      <c r="AM11">
        <v>6.7114656381095275</v>
      </c>
      <c r="AN11">
        <v>0</v>
      </c>
      <c r="AO11">
        <v>0</v>
      </c>
      <c r="AP11">
        <v>0</v>
      </c>
      <c r="AQ11">
        <v>0</v>
      </c>
      <c r="AR11">
        <v>14.535847299999995</v>
      </c>
      <c r="AS11">
        <v>13.825546997026466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942.1850212880961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415.81085161661315</v>
      </c>
      <c r="L12">
        <v>9.110025484893697</v>
      </c>
      <c r="M12">
        <v>61.66277248201439</v>
      </c>
      <c r="N12">
        <v>42.277882925410346</v>
      </c>
      <c r="O12">
        <v>70.872761191921725</v>
      </c>
      <c r="P12">
        <v>26.62054737881375</v>
      </c>
      <c r="Q12">
        <v>4.6320390897959181</v>
      </c>
      <c r="R12">
        <v>15.925363341974627</v>
      </c>
      <c r="S12">
        <v>11.207714451767785</v>
      </c>
      <c r="T12">
        <v>0</v>
      </c>
      <c r="U12">
        <v>60.060087505617972</v>
      </c>
      <c r="V12">
        <v>8.7982048877805479</v>
      </c>
      <c r="W12">
        <v>19.704690421122997</v>
      </c>
      <c r="X12">
        <v>62.648949904311245</v>
      </c>
      <c r="Y12">
        <v>0</v>
      </c>
      <c r="Z12">
        <v>5.5386216033636346</v>
      </c>
      <c r="AA12">
        <v>0</v>
      </c>
      <c r="AB12">
        <v>5.592888324531132</v>
      </c>
      <c r="AC12">
        <v>4.1104074370190036</v>
      </c>
      <c r="AD12">
        <v>0</v>
      </c>
      <c r="AE12">
        <v>6.9987534489477801</v>
      </c>
      <c r="AF12">
        <v>5.9485005000000015</v>
      </c>
      <c r="AG12">
        <v>28.421486291600004</v>
      </c>
      <c r="AH12">
        <v>0</v>
      </c>
      <c r="AI12">
        <v>0</v>
      </c>
      <c r="AJ12">
        <v>0</v>
      </c>
      <c r="AK12">
        <v>22.476541816075656</v>
      </c>
      <c r="AL12">
        <v>18.442430599999998</v>
      </c>
      <c r="AM12">
        <v>6.7114656381095275</v>
      </c>
      <c r="AN12">
        <v>0</v>
      </c>
      <c r="AO12">
        <v>0</v>
      </c>
      <c r="AP12">
        <v>0</v>
      </c>
      <c r="AQ12">
        <v>0</v>
      </c>
      <c r="AR12">
        <v>14.535847299999995</v>
      </c>
      <c r="AS12">
        <v>13.825546997026466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941.93438063871145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415.81085161661315</v>
      </c>
      <c r="L13">
        <v>9.1101194356602626</v>
      </c>
      <c r="M13">
        <v>61.66277248201439</v>
      </c>
      <c r="N13">
        <v>42.277882925410346</v>
      </c>
      <c r="O13">
        <v>70.872761191921725</v>
      </c>
      <c r="P13">
        <v>26.62054737881375</v>
      </c>
      <c r="Q13">
        <v>4.6320390897959181</v>
      </c>
      <c r="R13">
        <v>15.925363341974627</v>
      </c>
      <c r="S13">
        <v>11.207714451767785</v>
      </c>
      <c r="T13">
        <v>0</v>
      </c>
      <c r="U13">
        <v>60.060087505617972</v>
      </c>
      <c r="V13">
        <v>8.7982048877805479</v>
      </c>
      <c r="W13">
        <v>19.704690421122997</v>
      </c>
      <c r="X13">
        <v>62.648949904311245</v>
      </c>
      <c r="Y13">
        <v>0</v>
      </c>
      <c r="Z13">
        <v>5.5386216033636346</v>
      </c>
      <c r="AA13">
        <v>0</v>
      </c>
      <c r="AB13">
        <v>5.592888324531132</v>
      </c>
      <c r="AC13">
        <v>4.1104074370190036</v>
      </c>
      <c r="AD13">
        <v>0</v>
      </c>
      <c r="AE13">
        <v>6.9987534489477801</v>
      </c>
      <c r="AF13">
        <v>5.9485005000000015</v>
      </c>
      <c r="AG13">
        <v>28.421486291600004</v>
      </c>
      <c r="AH13">
        <v>0</v>
      </c>
      <c r="AI13">
        <v>0</v>
      </c>
      <c r="AJ13">
        <v>0</v>
      </c>
      <c r="AK13">
        <v>22.476541816075656</v>
      </c>
      <c r="AL13">
        <v>18.442430599999998</v>
      </c>
      <c r="AM13">
        <v>6.7114656381095275</v>
      </c>
      <c r="AN13">
        <v>0</v>
      </c>
      <c r="AO13">
        <v>0</v>
      </c>
      <c r="AP13">
        <v>0</v>
      </c>
      <c r="AQ13">
        <v>0</v>
      </c>
      <c r="AR13">
        <v>14.535847299999995</v>
      </c>
      <c r="AS13">
        <v>13.825546997026466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941.93447458947799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415.81085161661315</v>
      </c>
      <c r="L14">
        <v>9.1101194356602626</v>
      </c>
      <c r="M14">
        <v>61.66277248201439</v>
      </c>
      <c r="N14">
        <v>42.277882925410346</v>
      </c>
      <c r="O14">
        <v>70.872761191921725</v>
      </c>
      <c r="P14">
        <v>26.62054737881375</v>
      </c>
      <c r="Q14">
        <v>4.6320390897959181</v>
      </c>
      <c r="R14">
        <v>15.925363341974627</v>
      </c>
      <c r="S14">
        <v>11.207714451767785</v>
      </c>
      <c r="T14">
        <v>0</v>
      </c>
      <c r="U14">
        <v>60.060087505617972</v>
      </c>
      <c r="V14">
        <v>8.7982048877805479</v>
      </c>
      <c r="W14">
        <v>19.704690421122997</v>
      </c>
      <c r="X14">
        <v>62.648949904311245</v>
      </c>
      <c r="Y14">
        <v>0</v>
      </c>
      <c r="Z14">
        <v>5.5386216033636346</v>
      </c>
      <c r="AA14">
        <v>0</v>
      </c>
      <c r="AB14">
        <v>5.592888324531132</v>
      </c>
      <c r="AC14">
        <v>4.1104074370190036</v>
      </c>
      <c r="AD14">
        <v>0</v>
      </c>
      <c r="AE14">
        <v>6.9987534489477801</v>
      </c>
      <c r="AF14">
        <v>5.9485005000000015</v>
      </c>
      <c r="AG14">
        <v>28.421486291600004</v>
      </c>
      <c r="AH14">
        <v>0</v>
      </c>
      <c r="AI14">
        <v>0</v>
      </c>
      <c r="AJ14">
        <v>0</v>
      </c>
      <c r="AK14">
        <v>22.476541816075656</v>
      </c>
      <c r="AL14">
        <v>18.442430599999998</v>
      </c>
      <c r="AM14">
        <v>6.7114656381095275</v>
      </c>
      <c r="AN14">
        <v>0</v>
      </c>
      <c r="AO14">
        <v>0</v>
      </c>
      <c r="AP14">
        <v>0</v>
      </c>
      <c r="AQ14">
        <v>0</v>
      </c>
      <c r="AR14">
        <v>14.535847299999995</v>
      </c>
      <c r="AS14">
        <v>13.825546997026466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941.93447458947799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415.81085161661315</v>
      </c>
      <c r="L15">
        <v>8.880116420270376</v>
      </c>
      <c r="M15">
        <v>61.66277248201439</v>
      </c>
      <c r="N15">
        <v>42.277882925410346</v>
      </c>
      <c r="O15">
        <v>70.872761191921725</v>
      </c>
      <c r="P15">
        <v>26.62054737881375</v>
      </c>
      <c r="Q15">
        <v>4.6320390897959181</v>
      </c>
      <c r="R15">
        <v>15.925363341974627</v>
      </c>
      <c r="S15">
        <v>11.207714451767785</v>
      </c>
      <c r="T15">
        <v>0</v>
      </c>
      <c r="U15">
        <v>60.060087505617972</v>
      </c>
      <c r="V15">
        <v>8.7982048877805479</v>
      </c>
      <c r="W15">
        <v>19.704690421122997</v>
      </c>
      <c r="X15">
        <v>62.648949904311245</v>
      </c>
      <c r="Y15">
        <v>0</v>
      </c>
      <c r="Z15">
        <v>5.5386216033636346</v>
      </c>
      <c r="AA15">
        <v>0</v>
      </c>
      <c r="AB15">
        <v>1.5850291278319577</v>
      </c>
      <c r="AC15">
        <v>0</v>
      </c>
      <c r="AD15">
        <v>0</v>
      </c>
      <c r="AE15">
        <v>6.9987534489477801</v>
      </c>
      <c r="AF15">
        <v>5.9485005000000015</v>
      </c>
      <c r="AG15">
        <v>28.421486291600004</v>
      </c>
      <c r="AH15">
        <v>0</v>
      </c>
      <c r="AI15">
        <v>0</v>
      </c>
      <c r="AJ15">
        <v>0</v>
      </c>
      <c r="AK15">
        <v>22.476541816075656</v>
      </c>
      <c r="AL15">
        <v>18.442430599999998</v>
      </c>
      <c r="AM15">
        <v>6.7114656381095275</v>
      </c>
      <c r="AN15">
        <v>0</v>
      </c>
      <c r="AO15">
        <v>0</v>
      </c>
      <c r="AP15">
        <v>0</v>
      </c>
      <c r="AQ15">
        <v>0</v>
      </c>
      <c r="AR15">
        <v>17.349237099999993</v>
      </c>
      <c r="AS15">
        <v>13.139982712161761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935.71403045550517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415.81085161661315</v>
      </c>
      <c r="L16">
        <v>9.1101164677236977</v>
      </c>
      <c r="M16">
        <v>61.66277248201439</v>
      </c>
      <c r="N16">
        <v>42.277882925410346</v>
      </c>
      <c r="O16">
        <v>70.872761191921725</v>
      </c>
      <c r="P16">
        <v>26.62054737881375</v>
      </c>
      <c r="Q16">
        <v>4.6320390897959181</v>
      </c>
      <c r="R16">
        <v>15.925363341974627</v>
      </c>
      <c r="S16">
        <v>11.207714451767785</v>
      </c>
      <c r="T16">
        <v>0</v>
      </c>
      <c r="U16">
        <v>60.060087505617972</v>
      </c>
      <c r="V16">
        <v>8.7982048877805479</v>
      </c>
      <c r="W16">
        <v>19.704690421122997</v>
      </c>
      <c r="X16">
        <v>62.648949904311245</v>
      </c>
      <c r="Y16">
        <v>0</v>
      </c>
      <c r="Z16">
        <v>5.5386216033636346</v>
      </c>
      <c r="AA16">
        <v>0</v>
      </c>
      <c r="AB16">
        <v>1.5850291278319577</v>
      </c>
      <c r="AC16">
        <v>0</v>
      </c>
      <c r="AD16">
        <v>0</v>
      </c>
      <c r="AE16">
        <v>6.9987534489477801</v>
      </c>
      <c r="AF16">
        <v>5.9485005000000015</v>
      </c>
      <c r="AG16">
        <v>28.421486291600004</v>
      </c>
      <c r="AH16">
        <v>0</v>
      </c>
      <c r="AI16">
        <v>0</v>
      </c>
      <c r="AJ16">
        <v>0</v>
      </c>
      <c r="AK16">
        <v>22.476541816075656</v>
      </c>
      <c r="AL16">
        <v>18.442430599999998</v>
      </c>
      <c r="AM16">
        <v>6.7114656381095275</v>
      </c>
      <c r="AN16">
        <v>0</v>
      </c>
      <c r="AO16">
        <v>0</v>
      </c>
      <c r="AP16">
        <v>0</v>
      </c>
      <c r="AQ16">
        <v>0</v>
      </c>
      <c r="AR16">
        <v>17.349237099999993</v>
      </c>
      <c r="AS16">
        <v>13.139982712161761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935.94403050295853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415.81085161661315</v>
      </c>
      <c r="L17">
        <v>9.1099994219249698</v>
      </c>
      <c r="M17">
        <v>61.66277248201439</v>
      </c>
      <c r="N17">
        <v>42.277882925410346</v>
      </c>
      <c r="O17">
        <v>70.872761191921725</v>
      </c>
      <c r="P17">
        <v>26.62054737881375</v>
      </c>
      <c r="Q17">
        <v>4.6320390897959181</v>
      </c>
      <c r="R17">
        <v>15.925363341974627</v>
      </c>
      <c r="S17">
        <v>11.207714451767785</v>
      </c>
      <c r="T17">
        <v>0</v>
      </c>
      <c r="U17">
        <v>60.060087505617972</v>
      </c>
      <c r="V17">
        <v>8.7982048877805479</v>
      </c>
      <c r="W17">
        <v>19.704690421122997</v>
      </c>
      <c r="X17">
        <v>62.648949904311245</v>
      </c>
      <c r="Y17">
        <v>0</v>
      </c>
      <c r="Z17">
        <v>5.5386216033636346</v>
      </c>
      <c r="AA17">
        <v>0</v>
      </c>
      <c r="AB17">
        <v>1.5850291278319577</v>
      </c>
      <c r="AC17">
        <v>0</v>
      </c>
      <c r="AD17">
        <v>0</v>
      </c>
      <c r="AE17">
        <v>6.9987534489477801</v>
      </c>
      <c r="AF17">
        <v>5.9485005000000015</v>
      </c>
      <c r="AG17">
        <v>28.421486291600004</v>
      </c>
      <c r="AH17">
        <v>9.9342074762407595</v>
      </c>
      <c r="AI17">
        <v>0</v>
      </c>
      <c r="AJ17">
        <v>0</v>
      </c>
      <c r="AK17">
        <v>22.476541816075656</v>
      </c>
      <c r="AL17">
        <v>18.442430599999998</v>
      </c>
      <c r="AM17">
        <v>6.7114656381095275</v>
      </c>
      <c r="AN17">
        <v>0</v>
      </c>
      <c r="AO17">
        <v>0</v>
      </c>
      <c r="AP17">
        <v>0</v>
      </c>
      <c r="AQ17">
        <v>0</v>
      </c>
      <c r="AR17">
        <v>14.535847299999995</v>
      </c>
      <c r="AS17">
        <v>13.139982712161761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943.06473113340053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415.81085161661315</v>
      </c>
      <c r="L18">
        <v>9.1099994219249698</v>
      </c>
      <c r="M18">
        <v>61.66277248201439</v>
      </c>
      <c r="N18">
        <v>42.277882925410346</v>
      </c>
      <c r="O18">
        <v>70.872761191921725</v>
      </c>
      <c r="P18">
        <v>26.62054737881375</v>
      </c>
      <c r="Q18">
        <v>4.6320390897959181</v>
      </c>
      <c r="R18">
        <v>15.925363341974627</v>
      </c>
      <c r="S18">
        <v>11.207714451767785</v>
      </c>
      <c r="T18">
        <v>0</v>
      </c>
      <c r="U18">
        <v>60.060087505617972</v>
      </c>
      <c r="V18">
        <v>8.7982048877805479</v>
      </c>
      <c r="W18">
        <v>19.704690421122997</v>
      </c>
      <c r="X18">
        <v>62.648949904311245</v>
      </c>
      <c r="Y18">
        <v>0</v>
      </c>
      <c r="Z18">
        <v>5.5386216033636346</v>
      </c>
      <c r="AA18">
        <v>0</v>
      </c>
      <c r="AB18">
        <v>1.5850291278319577</v>
      </c>
      <c r="AC18">
        <v>0</v>
      </c>
      <c r="AD18">
        <v>0</v>
      </c>
      <c r="AE18">
        <v>6.9987534489477801</v>
      </c>
      <c r="AF18">
        <v>5.9485005000000015</v>
      </c>
      <c r="AG18">
        <v>28.421486291600004</v>
      </c>
      <c r="AH18">
        <v>19.868415391678983</v>
      </c>
      <c r="AI18">
        <v>0</v>
      </c>
      <c r="AJ18">
        <v>0</v>
      </c>
      <c r="AK18">
        <v>22.476541816075656</v>
      </c>
      <c r="AL18">
        <v>18.442430599999998</v>
      </c>
      <c r="AM18">
        <v>6.7114656381095275</v>
      </c>
      <c r="AN18">
        <v>0</v>
      </c>
      <c r="AO18">
        <v>0</v>
      </c>
      <c r="AP18">
        <v>0</v>
      </c>
      <c r="AQ18">
        <v>0</v>
      </c>
      <c r="AR18">
        <v>14.535847299999995</v>
      </c>
      <c r="AS18">
        <v>13.139982712161761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952.99893904883879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415.81085161661315</v>
      </c>
      <c r="L19">
        <v>9.1099994219249698</v>
      </c>
      <c r="M19">
        <v>61.66277248201439</v>
      </c>
      <c r="N19">
        <v>42.277882925410346</v>
      </c>
      <c r="O19">
        <v>70.872761191921725</v>
      </c>
      <c r="P19">
        <v>26.62054737881375</v>
      </c>
      <c r="Q19">
        <v>4.6320390897959181</v>
      </c>
      <c r="R19">
        <v>15.925363341974627</v>
      </c>
      <c r="S19">
        <v>11.207714451767785</v>
      </c>
      <c r="T19">
        <v>0</v>
      </c>
      <c r="U19">
        <v>60.060087505617972</v>
      </c>
      <c r="V19">
        <v>8.7982048877805479</v>
      </c>
      <c r="W19">
        <v>19.704690421122997</v>
      </c>
      <c r="X19">
        <v>62.648949904311245</v>
      </c>
      <c r="Y19">
        <v>0</v>
      </c>
      <c r="Z19">
        <v>5.5386216033636346</v>
      </c>
      <c r="AA19">
        <v>0</v>
      </c>
      <c r="AB19">
        <v>1.5850291278319577</v>
      </c>
      <c r="AC19">
        <v>0</v>
      </c>
      <c r="AD19">
        <v>0</v>
      </c>
      <c r="AE19">
        <v>6.9987534489477801</v>
      </c>
      <c r="AF19">
        <v>5.9485005000000015</v>
      </c>
      <c r="AG19">
        <v>28.421486291600004</v>
      </c>
      <c r="AH19">
        <v>19.868415391678983</v>
      </c>
      <c r="AI19">
        <v>0</v>
      </c>
      <c r="AJ19">
        <v>0</v>
      </c>
      <c r="AK19">
        <v>22.476541816075656</v>
      </c>
      <c r="AL19">
        <v>18.442430599999998</v>
      </c>
      <c r="AM19">
        <v>6.7114656381095275</v>
      </c>
      <c r="AN19">
        <v>0</v>
      </c>
      <c r="AO19">
        <v>0</v>
      </c>
      <c r="AP19">
        <v>0</v>
      </c>
      <c r="AQ19">
        <v>0</v>
      </c>
      <c r="AR19">
        <v>14.535847299999995</v>
      </c>
      <c r="AS19">
        <v>13.139982712161761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952.99893904883879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415.81085161661315</v>
      </c>
      <c r="L20">
        <v>9.1099994219249698</v>
      </c>
      <c r="M20">
        <v>61.66277248201439</v>
      </c>
      <c r="N20">
        <v>42.277882925410346</v>
      </c>
      <c r="O20">
        <v>70.872761191921725</v>
      </c>
      <c r="P20">
        <v>26.62054737881375</v>
      </c>
      <c r="Q20">
        <v>4.6320390897959181</v>
      </c>
      <c r="R20">
        <v>15.925363341974627</v>
      </c>
      <c r="S20">
        <v>11.207714451767785</v>
      </c>
      <c r="T20">
        <v>0</v>
      </c>
      <c r="U20">
        <v>60.060087505617972</v>
      </c>
      <c r="V20">
        <v>8.7982048877805479</v>
      </c>
      <c r="W20">
        <v>19.704690421122997</v>
      </c>
      <c r="X20">
        <v>62.648949904311245</v>
      </c>
      <c r="Y20">
        <v>0</v>
      </c>
      <c r="Z20">
        <v>5.5386216033636346</v>
      </c>
      <c r="AA20">
        <v>5.9660610443037987</v>
      </c>
      <c r="AB20">
        <v>1.5850291278319577</v>
      </c>
      <c r="AC20">
        <v>0</v>
      </c>
      <c r="AD20">
        <v>0</v>
      </c>
      <c r="AE20">
        <v>6.9987534489477801</v>
      </c>
      <c r="AF20">
        <v>5.9485005000000015</v>
      </c>
      <c r="AG20">
        <v>28.421486291600004</v>
      </c>
      <c r="AH20">
        <v>19.868415391678983</v>
      </c>
      <c r="AI20">
        <v>0</v>
      </c>
      <c r="AJ20">
        <v>0</v>
      </c>
      <c r="AK20">
        <v>22.476541816075656</v>
      </c>
      <c r="AL20">
        <v>18.442430599999998</v>
      </c>
      <c r="AM20">
        <v>6.7114656381095275</v>
      </c>
      <c r="AN20">
        <v>0</v>
      </c>
      <c r="AO20">
        <v>0</v>
      </c>
      <c r="AP20">
        <v>0</v>
      </c>
      <c r="AQ20">
        <v>0</v>
      </c>
      <c r="AR20">
        <v>14.535847299999995</v>
      </c>
      <c r="AS20">
        <v>13.139982712161761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958.96500009314263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415.81085161661315</v>
      </c>
      <c r="L21">
        <v>9.1101136437150512</v>
      </c>
      <c r="M21">
        <v>61.66277248201439</v>
      </c>
      <c r="N21">
        <v>42.277882925410346</v>
      </c>
      <c r="O21">
        <v>70.872761191921725</v>
      </c>
      <c r="P21">
        <v>26.079110909090907</v>
      </c>
      <c r="Q21">
        <v>4.6320390897959181</v>
      </c>
      <c r="R21">
        <v>15.925363341974627</v>
      </c>
      <c r="S21">
        <v>11.207714451767785</v>
      </c>
      <c r="T21">
        <v>0</v>
      </c>
      <c r="U21">
        <v>60.060087505617972</v>
      </c>
      <c r="V21">
        <v>8.7982048877805479</v>
      </c>
      <c r="W21">
        <v>19.704690421122997</v>
      </c>
      <c r="X21">
        <v>62.648949904311245</v>
      </c>
      <c r="Y21">
        <v>0</v>
      </c>
      <c r="Z21">
        <v>5.5386216033636346</v>
      </c>
      <c r="AA21">
        <v>5.9674033632911403</v>
      </c>
      <c r="AB21">
        <v>1.5850291278319577</v>
      </c>
      <c r="AC21">
        <v>0</v>
      </c>
      <c r="AD21">
        <v>0</v>
      </c>
      <c r="AE21">
        <v>6.9987534489477801</v>
      </c>
      <c r="AF21">
        <v>5.9485005000000015</v>
      </c>
      <c r="AG21">
        <v>28.421486291600004</v>
      </c>
      <c r="AH21">
        <v>19.868415391678983</v>
      </c>
      <c r="AI21">
        <v>0</v>
      </c>
      <c r="AJ21">
        <v>0</v>
      </c>
      <c r="AK21">
        <v>22.476541816075656</v>
      </c>
      <c r="AL21">
        <v>18.442430599999998</v>
      </c>
      <c r="AM21">
        <v>6.7114656381095275</v>
      </c>
      <c r="AN21">
        <v>0</v>
      </c>
      <c r="AO21">
        <v>0</v>
      </c>
      <c r="AP21">
        <v>0</v>
      </c>
      <c r="AQ21">
        <v>7.9390313200000007</v>
      </c>
      <c r="AR21">
        <v>14.535847299999995</v>
      </c>
      <c r="AS21">
        <v>13.139982712161761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966.36405148419726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415.81085161661315</v>
      </c>
      <c r="L22">
        <v>9.1099994219249698</v>
      </c>
      <c r="M22">
        <v>61.66277248201439</v>
      </c>
      <c r="N22">
        <v>42.277882925410346</v>
      </c>
      <c r="O22">
        <v>70.872761191921725</v>
      </c>
      <c r="P22">
        <v>26.079110909090907</v>
      </c>
      <c r="Q22">
        <v>4.6320390897959181</v>
      </c>
      <c r="R22">
        <v>15.925363341974627</v>
      </c>
      <c r="S22">
        <v>11.207714451767785</v>
      </c>
      <c r="T22">
        <v>0</v>
      </c>
      <c r="U22">
        <v>60.060087505617972</v>
      </c>
      <c r="V22">
        <v>8.7982048877805479</v>
      </c>
      <c r="W22">
        <v>19.704690421122997</v>
      </c>
      <c r="X22">
        <v>62.648949904311245</v>
      </c>
      <c r="Y22">
        <v>0</v>
      </c>
      <c r="Z22">
        <v>5.5386216033636346</v>
      </c>
      <c r="AA22">
        <v>11.934806726582281</v>
      </c>
      <c r="AB22">
        <v>1.5850291278319577</v>
      </c>
      <c r="AC22">
        <v>0</v>
      </c>
      <c r="AD22">
        <v>0</v>
      </c>
      <c r="AE22">
        <v>6.9987534489477801</v>
      </c>
      <c r="AF22">
        <v>5.9485005000000015</v>
      </c>
      <c r="AG22">
        <v>28.421486291600004</v>
      </c>
      <c r="AH22">
        <v>19.868415391678983</v>
      </c>
      <c r="AI22">
        <v>0</v>
      </c>
      <c r="AJ22">
        <v>0</v>
      </c>
      <c r="AK22">
        <v>22.476541816075656</v>
      </c>
      <c r="AL22">
        <v>18.442430599999998</v>
      </c>
      <c r="AM22">
        <v>6.7114656381095275</v>
      </c>
      <c r="AN22">
        <v>0</v>
      </c>
      <c r="AO22">
        <v>0</v>
      </c>
      <c r="AP22">
        <v>0</v>
      </c>
      <c r="AQ22">
        <v>15.878062640000001</v>
      </c>
      <c r="AR22">
        <v>14.535847299999995</v>
      </c>
      <c r="AS22">
        <v>13.139982712161761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980.27037194569834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464.16086799438983</v>
      </c>
      <c r="L23">
        <v>9.1101164677236977</v>
      </c>
      <c r="M23">
        <v>61.66277248201439</v>
      </c>
      <c r="N23">
        <v>42.277882925410346</v>
      </c>
      <c r="O23">
        <v>70.872761191921725</v>
      </c>
      <c r="P23">
        <v>23.500197578611065</v>
      </c>
      <c r="Q23">
        <v>4.3018937551020402</v>
      </c>
      <c r="R23">
        <v>15.925363341974627</v>
      </c>
      <c r="S23">
        <v>11.209660449451411</v>
      </c>
      <c r="T23">
        <v>0</v>
      </c>
      <c r="U23">
        <v>60.060087505617972</v>
      </c>
      <c r="V23">
        <v>8.7982048877805479</v>
      </c>
      <c r="W23">
        <v>19.704690421122997</v>
      </c>
      <c r="X23">
        <v>62.648949904311245</v>
      </c>
      <c r="Y23">
        <v>0</v>
      </c>
      <c r="Z23">
        <v>5.5386216033636346</v>
      </c>
      <c r="AA23">
        <v>11.934806726582281</v>
      </c>
      <c r="AB23">
        <v>11.185776209902471</v>
      </c>
      <c r="AC23">
        <v>4.1104074370190036</v>
      </c>
      <c r="AD23">
        <v>0</v>
      </c>
      <c r="AE23">
        <v>6.9987534489477801</v>
      </c>
      <c r="AF23">
        <v>5.9485005000000015</v>
      </c>
      <c r="AG23">
        <v>28.421486291600004</v>
      </c>
      <c r="AH23">
        <v>19.868415391678983</v>
      </c>
      <c r="AI23">
        <v>0</v>
      </c>
      <c r="AJ23">
        <v>0</v>
      </c>
      <c r="AK23">
        <v>22.476541816075656</v>
      </c>
      <c r="AL23">
        <v>18.442430599999998</v>
      </c>
      <c r="AM23">
        <v>6.7114656381095275</v>
      </c>
      <c r="AN23">
        <v>0</v>
      </c>
      <c r="AO23">
        <v>0</v>
      </c>
      <c r="AP23">
        <v>0</v>
      </c>
      <c r="AQ23">
        <v>15.878062640000001</v>
      </c>
      <c r="AR23">
        <v>17.349237099999993</v>
      </c>
      <c r="AS23">
        <v>13.139982712161761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1042.2379370208732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464.16086799438983</v>
      </c>
      <c r="L24">
        <v>9.1101164677236977</v>
      </c>
      <c r="M24">
        <v>61.66277248201439</v>
      </c>
      <c r="N24">
        <v>42.277882925410346</v>
      </c>
      <c r="O24">
        <v>70.872761191921725</v>
      </c>
      <c r="P24">
        <v>23.500197578611065</v>
      </c>
      <c r="Q24">
        <v>4.6299868341232226</v>
      </c>
      <c r="R24">
        <v>15.925363341974627</v>
      </c>
      <c r="S24">
        <v>11.209660449451411</v>
      </c>
      <c r="T24">
        <v>0</v>
      </c>
      <c r="U24">
        <v>60.060087505617972</v>
      </c>
      <c r="V24">
        <v>8.7982048877805479</v>
      </c>
      <c r="W24">
        <v>19.704690421122997</v>
      </c>
      <c r="X24">
        <v>62.648949904311245</v>
      </c>
      <c r="Y24">
        <v>0</v>
      </c>
      <c r="Z24">
        <v>5.5386216033636346</v>
      </c>
      <c r="AA24">
        <v>14.681946429113925</v>
      </c>
      <c r="AB24">
        <v>11.185776209902471</v>
      </c>
      <c r="AC24">
        <v>8.2208153132558497</v>
      </c>
      <c r="AD24">
        <v>0</v>
      </c>
      <c r="AE24">
        <v>6.9987534489477801</v>
      </c>
      <c r="AF24">
        <v>5.9485005000000015</v>
      </c>
      <c r="AG24">
        <v>28.421486291600004</v>
      </c>
      <c r="AH24">
        <v>26.424187716240759</v>
      </c>
      <c r="AI24">
        <v>0</v>
      </c>
      <c r="AJ24">
        <v>0</v>
      </c>
      <c r="AK24">
        <v>22.476541816075656</v>
      </c>
      <c r="AL24">
        <v>9.221215299999999</v>
      </c>
      <c r="AM24">
        <v>6.7114656381095275</v>
      </c>
      <c r="AN24">
        <v>0</v>
      </c>
      <c r="AO24">
        <v>0</v>
      </c>
      <c r="AP24">
        <v>0</v>
      </c>
      <c r="AQ24">
        <v>15.878062640000001</v>
      </c>
      <c r="AR24">
        <v>17.349237099999993</v>
      </c>
      <c r="AS24">
        <v>13.139982712161761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1046.7581347032246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490.17240475052819</v>
      </c>
      <c r="L25">
        <v>9.1099761231717302</v>
      </c>
      <c r="M25">
        <v>61.66277248201439</v>
      </c>
      <c r="N25">
        <v>42.277882925410346</v>
      </c>
      <c r="O25">
        <v>70.872761191921725</v>
      </c>
      <c r="P25">
        <v>23.500197578611065</v>
      </c>
      <c r="Q25">
        <v>4.6299868341232226</v>
      </c>
      <c r="R25">
        <v>15.925363341974627</v>
      </c>
      <c r="S25">
        <v>11.209660449451411</v>
      </c>
      <c r="T25">
        <v>0</v>
      </c>
      <c r="U25">
        <v>60.060087505617972</v>
      </c>
      <c r="V25">
        <v>8.7982048877805479</v>
      </c>
      <c r="W25">
        <v>19.704690421122997</v>
      </c>
      <c r="X25">
        <v>62.648949904311245</v>
      </c>
      <c r="Y25">
        <v>0</v>
      </c>
      <c r="Z25">
        <v>5.5386216033636346</v>
      </c>
      <c r="AA25">
        <v>17.902210089873421</v>
      </c>
      <c r="AB25">
        <v>11.185776209902471</v>
      </c>
      <c r="AC25">
        <v>8.2208153132558497</v>
      </c>
      <c r="AD25">
        <v>0</v>
      </c>
      <c r="AE25">
        <v>6.9987534489477801</v>
      </c>
      <c r="AF25">
        <v>5.9485005000000015</v>
      </c>
      <c r="AG25">
        <v>28.421486291600004</v>
      </c>
      <c r="AH25">
        <v>29.802622867919741</v>
      </c>
      <c r="AI25">
        <v>0</v>
      </c>
      <c r="AJ25">
        <v>0</v>
      </c>
      <c r="AK25">
        <v>22.476541816075656</v>
      </c>
      <c r="AL25">
        <v>9.221215299999999</v>
      </c>
      <c r="AM25">
        <v>6.7114656381095275</v>
      </c>
      <c r="AN25">
        <v>0</v>
      </c>
      <c r="AO25">
        <v>0</v>
      </c>
      <c r="AP25">
        <v>0</v>
      </c>
      <c r="AQ25">
        <v>15.878062640000001</v>
      </c>
      <c r="AR25">
        <v>14.535847299999995</v>
      </c>
      <c r="AS25">
        <v>13.139982712161761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1076.5548401272492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490.17240475052819</v>
      </c>
      <c r="L26">
        <v>9.1099087231156037</v>
      </c>
      <c r="M26">
        <v>61.66277248201439</v>
      </c>
      <c r="N26">
        <v>42.277882925410346</v>
      </c>
      <c r="O26">
        <v>70.872761191921725</v>
      </c>
      <c r="P26">
        <v>23.500197578611065</v>
      </c>
      <c r="Q26">
        <v>4.6299868341232226</v>
      </c>
      <c r="R26">
        <v>15.925363341974627</v>
      </c>
      <c r="S26">
        <v>11.209660449451411</v>
      </c>
      <c r="T26">
        <v>0</v>
      </c>
      <c r="U26">
        <v>60.060087505617972</v>
      </c>
      <c r="V26">
        <v>8.7982048877805479</v>
      </c>
      <c r="W26">
        <v>19.704690421122997</v>
      </c>
      <c r="X26">
        <v>62.648949904311245</v>
      </c>
      <c r="Y26">
        <v>0</v>
      </c>
      <c r="Z26">
        <v>5.5386216033636346</v>
      </c>
      <c r="AA26">
        <v>17.902210089873421</v>
      </c>
      <c r="AB26">
        <v>11.185776209902471</v>
      </c>
      <c r="AC26">
        <v>8.2208153132558497</v>
      </c>
      <c r="AD26">
        <v>3.8712683282361851</v>
      </c>
      <c r="AE26">
        <v>6.9987534489477801</v>
      </c>
      <c r="AF26">
        <v>11.236056500000002</v>
      </c>
      <c r="AG26">
        <v>28.421486291600004</v>
      </c>
      <c r="AH26">
        <v>39.736830344160495</v>
      </c>
      <c r="AI26">
        <v>0</v>
      </c>
      <c r="AJ26">
        <v>0</v>
      </c>
      <c r="AK26">
        <v>22.476541816075656</v>
      </c>
      <c r="AL26">
        <v>9.221215299999999</v>
      </c>
      <c r="AM26">
        <v>6.7114656381095275</v>
      </c>
      <c r="AN26">
        <v>0</v>
      </c>
      <c r="AO26">
        <v>0</v>
      </c>
      <c r="AP26">
        <v>0</v>
      </c>
      <c r="AQ26">
        <v>23.817093960000001</v>
      </c>
      <c r="AR26">
        <v>14.535847299999995</v>
      </c>
      <c r="AS26">
        <v>13.139982712161761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1103.58683585167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487.42139316473396</v>
      </c>
      <c r="L27">
        <v>9.1099202424196282</v>
      </c>
      <c r="M27">
        <v>61.66277248201439</v>
      </c>
      <c r="N27">
        <v>42.277882925410346</v>
      </c>
      <c r="O27">
        <v>70.872761191921725</v>
      </c>
      <c r="P27">
        <v>23.500197578611065</v>
      </c>
      <c r="Q27">
        <v>4.6299868341232226</v>
      </c>
      <c r="R27">
        <v>15.925363341974627</v>
      </c>
      <c r="S27">
        <v>11.209660449451411</v>
      </c>
      <c r="T27">
        <v>0</v>
      </c>
      <c r="U27">
        <v>60.060087505617972</v>
      </c>
      <c r="V27">
        <v>8.7982048877805479</v>
      </c>
      <c r="W27">
        <v>14.77601870885324</v>
      </c>
      <c r="X27">
        <v>62.648949904311245</v>
      </c>
      <c r="Y27">
        <v>0</v>
      </c>
      <c r="Z27">
        <v>5.5386216033636346</v>
      </c>
      <c r="AA27">
        <v>17.902210089873421</v>
      </c>
      <c r="AB27">
        <v>6.7929815999999983</v>
      </c>
      <c r="AC27">
        <v>8.2208153132558497</v>
      </c>
      <c r="AD27">
        <v>7.7425370956850887</v>
      </c>
      <c r="AE27">
        <v>13.99750689789556</v>
      </c>
      <c r="AF27">
        <v>16.854084750000002</v>
      </c>
      <c r="AG27">
        <v>28.421486291600004</v>
      </c>
      <c r="AH27">
        <v>39.736830344160495</v>
      </c>
      <c r="AI27">
        <v>0</v>
      </c>
      <c r="AJ27">
        <v>0</v>
      </c>
      <c r="AK27">
        <v>22.476541816075656</v>
      </c>
      <c r="AL27">
        <v>9.221215299999999</v>
      </c>
      <c r="AM27">
        <v>6.7114656381095275</v>
      </c>
      <c r="AN27">
        <v>0</v>
      </c>
      <c r="AO27">
        <v>0</v>
      </c>
      <c r="AP27">
        <v>0</v>
      </c>
      <c r="AQ27">
        <v>23.817093960000001</v>
      </c>
      <c r="AR27">
        <v>14.535847299999995</v>
      </c>
      <c r="AS27">
        <v>13.139982712161761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1108.0024199294041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490.17697493889932</v>
      </c>
      <c r="L28">
        <v>9.1098403098446958</v>
      </c>
      <c r="M28">
        <v>61.66277248201439</v>
      </c>
      <c r="N28">
        <v>42.277882925410346</v>
      </c>
      <c r="O28">
        <v>70.872761191921725</v>
      </c>
      <c r="P28">
        <v>23.500197578611065</v>
      </c>
      <c r="Q28">
        <v>4.6299868341232226</v>
      </c>
      <c r="R28">
        <v>15.925363341974627</v>
      </c>
      <c r="S28">
        <v>11.209660449451411</v>
      </c>
      <c r="T28">
        <v>0</v>
      </c>
      <c r="U28">
        <v>60.060087505617972</v>
      </c>
      <c r="V28">
        <v>8.7982048877805479</v>
      </c>
      <c r="W28">
        <v>14.77601870885324</v>
      </c>
      <c r="X28">
        <v>62.648949904311245</v>
      </c>
      <c r="Y28">
        <v>0</v>
      </c>
      <c r="Z28">
        <v>8.3079326246363614</v>
      </c>
      <c r="AA28">
        <v>17.902210089873421</v>
      </c>
      <c r="AB28">
        <v>16.778664534433602</v>
      </c>
      <c r="AC28">
        <v>8.2208153132558497</v>
      </c>
      <c r="AD28">
        <v>11.640735751703257</v>
      </c>
      <c r="AE28">
        <v>13.99750689789556</v>
      </c>
      <c r="AF28">
        <v>22.472113000000004</v>
      </c>
      <c r="AG28">
        <v>28.421486291600004</v>
      </c>
      <c r="AH28">
        <v>49.671038259598724</v>
      </c>
      <c r="AI28">
        <v>0</v>
      </c>
      <c r="AJ28">
        <v>0</v>
      </c>
      <c r="AK28">
        <v>22.476541816075656</v>
      </c>
      <c r="AL28">
        <v>9.221215299999999</v>
      </c>
      <c r="AM28">
        <v>6.7114656381095275</v>
      </c>
      <c r="AN28">
        <v>0</v>
      </c>
      <c r="AO28">
        <v>0</v>
      </c>
      <c r="AP28">
        <v>0</v>
      </c>
      <c r="AQ28">
        <v>31.756125280000003</v>
      </c>
      <c r="AR28">
        <v>14.535847299999995</v>
      </c>
      <c r="AS28">
        <v>13.139982712161761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1150.9023818681576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490.17697493889932</v>
      </c>
      <c r="L29">
        <v>9.1099812287667099</v>
      </c>
      <c r="M29">
        <v>61.66277248201439</v>
      </c>
      <c r="N29">
        <v>42.277882925410346</v>
      </c>
      <c r="O29">
        <v>70.872761191921725</v>
      </c>
      <c r="P29">
        <v>23.500197578611065</v>
      </c>
      <c r="Q29">
        <v>4.6299868341232226</v>
      </c>
      <c r="R29">
        <v>15.925363341974627</v>
      </c>
      <c r="S29">
        <v>11.209660449451411</v>
      </c>
      <c r="T29">
        <v>0</v>
      </c>
      <c r="U29">
        <v>60.060087505617972</v>
      </c>
      <c r="V29">
        <v>8.7982048877805479</v>
      </c>
      <c r="W29">
        <v>14.77601870885324</v>
      </c>
      <c r="X29">
        <v>62.648949904311245</v>
      </c>
      <c r="Y29">
        <v>0</v>
      </c>
      <c r="Z29">
        <v>8.3079326246363614</v>
      </c>
      <c r="AA29">
        <v>17.902210089873421</v>
      </c>
      <c r="AB29">
        <v>16.778664534433602</v>
      </c>
      <c r="AC29">
        <v>8.2208153132558497</v>
      </c>
      <c r="AD29">
        <v>15.520981148675249</v>
      </c>
      <c r="AE29">
        <v>13.99750689789556</v>
      </c>
      <c r="AF29">
        <v>22.472113000000004</v>
      </c>
      <c r="AG29">
        <v>28.421486291600004</v>
      </c>
      <c r="AH29">
        <v>59.605245735839482</v>
      </c>
      <c r="AI29">
        <v>0</v>
      </c>
      <c r="AJ29">
        <v>0</v>
      </c>
      <c r="AK29">
        <v>22.476541816075656</v>
      </c>
      <c r="AL29">
        <v>19.280722899999997</v>
      </c>
      <c r="AM29">
        <v>6.7114656381095275</v>
      </c>
      <c r="AN29">
        <v>0</v>
      </c>
      <c r="AO29">
        <v>0</v>
      </c>
      <c r="AP29">
        <v>0.163210192046396</v>
      </c>
      <c r="AQ29">
        <v>31.756125280000003</v>
      </c>
      <c r="AR29">
        <v>14.535847299999995</v>
      </c>
      <c r="AS29">
        <v>13.139982712161761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1174.9396934523386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490.17697493889932</v>
      </c>
      <c r="L30">
        <v>9.1099812287667099</v>
      </c>
      <c r="M30">
        <v>61.66277248201439</v>
      </c>
      <c r="N30">
        <v>42.277882925410346</v>
      </c>
      <c r="O30">
        <v>70.872761191921725</v>
      </c>
      <c r="P30">
        <v>23.500197578611065</v>
      </c>
      <c r="Q30">
        <v>4.6299868341232226</v>
      </c>
      <c r="R30">
        <v>15.925363341974627</v>
      </c>
      <c r="S30">
        <v>11.209660449451411</v>
      </c>
      <c r="T30">
        <v>0</v>
      </c>
      <c r="U30">
        <v>60.060087505617972</v>
      </c>
      <c r="V30">
        <v>8.7982048877805479</v>
      </c>
      <c r="W30">
        <v>14.77601870885324</v>
      </c>
      <c r="X30">
        <v>62.648949904311245</v>
      </c>
      <c r="Y30">
        <v>0</v>
      </c>
      <c r="Z30">
        <v>8.3079326246363614</v>
      </c>
      <c r="AA30">
        <v>17.902210089873421</v>
      </c>
      <c r="AB30">
        <v>16.778664534433602</v>
      </c>
      <c r="AC30">
        <v>8.2208153132558497</v>
      </c>
      <c r="AD30">
        <v>15.520981148675249</v>
      </c>
      <c r="AE30">
        <v>13.99750689789556</v>
      </c>
      <c r="AF30">
        <v>22.472113000000004</v>
      </c>
      <c r="AG30">
        <v>28.421486291600004</v>
      </c>
      <c r="AH30">
        <v>59.605245735839482</v>
      </c>
      <c r="AI30">
        <v>0</v>
      </c>
      <c r="AJ30">
        <v>0</v>
      </c>
      <c r="AK30">
        <v>22.476541816075656</v>
      </c>
      <c r="AL30">
        <v>57.263747206970727</v>
      </c>
      <c r="AM30">
        <v>6.7114656381095275</v>
      </c>
      <c r="AN30">
        <v>0</v>
      </c>
      <c r="AO30">
        <v>0</v>
      </c>
      <c r="AP30">
        <v>0.163210192046396</v>
      </c>
      <c r="AQ30">
        <v>31.756125280000003</v>
      </c>
      <c r="AR30">
        <v>14.535847299999995</v>
      </c>
      <c r="AS30">
        <v>13.139982712161761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1212.9227177593093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490.17697493889932</v>
      </c>
      <c r="L31">
        <v>9.1099812287667099</v>
      </c>
      <c r="M31">
        <v>61.66277248201439</v>
      </c>
      <c r="N31">
        <v>42.277882925410346</v>
      </c>
      <c r="O31">
        <v>70.872761191921725</v>
      </c>
      <c r="P31">
        <v>23.500197578611065</v>
      </c>
      <c r="Q31">
        <v>4.6299868341232226</v>
      </c>
      <c r="R31">
        <v>15.925363341974627</v>
      </c>
      <c r="S31">
        <v>11.209660449451411</v>
      </c>
      <c r="T31">
        <v>0</v>
      </c>
      <c r="U31">
        <v>60.060087505617972</v>
      </c>
      <c r="V31">
        <v>8.7982048877805479</v>
      </c>
      <c r="W31">
        <v>14.77601870885324</v>
      </c>
      <c r="X31">
        <v>62.648949904311245</v>
      </c>
      <c r="Y31">
        <v>0</v>
      </c>
      <c r="Z31">
        <v>8.3079326246363614</v>
      </c>
      <c r="AA31">
        <v>17.902210089873421</v>
      </c>
      <c r="AB31">
        <v>16.778664534433602</v>
      </c>
      <c r="AC31">
        <v>8.2208153132558497</v>
      </c>
      <c r="AD31">
        <v>15.520981148675249</v>
      </c>
      <c r="AE31">
        <v>13.99750689789556</v>
      </c>
      <c r="AF31">
        <v>22.472113000000004</v>
      </c>
      <c r="AG31">
        <v>28.421486291600004</v>
      </c>
      <c r="AH31">
        <v>59.605245735839482</v>
      </c>
      <c r="AI31">
        <v>0</v>
      </c>
      <c r="AJ31">
        <v>0</v>
      </c>
      <c r="AK31">
        <v>22.476541816075656</v>
      </c>
      <c r="AL31">
        <v>57.263747206970727</v>
      </c>
      <c r="AM31">
        <v>6.7114656381095275</v>
      </c>
      <c r="AN31">
        <v>0</v>
      </c>
      <c r="AO31">
        <v>0</v>
      </c>
      <c r="AP31">
        <v>0.163210192046396</v>
      </c>
      <c r="AQ31">
        <v>31.756125280000003</v>
      </c>
      <c r="AR31">
        <v>14.535847299999995</v>
      </c>
      <c r="AS31">
        <v>13.139982712161761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1212.9227177593093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490.16904939144581</v>
      </c>
      <c r="L32">
        <v>9.1099812287667099</v>
      </c>
      <c r="M32">
        <v>61.66277248201439</v>
      </c>
      <c r="N32">
        <v>42.277882925410346</v>
      </c>
      <c r="O32">
        <v>70.872761191921725</v>
      </c>
      <c r="P32">
        <v>23.500197578611065</v>
      </c>
      <c r="Q32">
        <v>4.6299868341232226</v>
      </c>
      <c r="R32">
        <v>15.925363341974627</v>
      </c>
      <c r="S32">
        <v>11.209660449451411</v>
      </c>
      <c r="T32">
        <v>0</v>
      </c>
      <c r="U32">
        <v>60.060087505617972</v>
      </c>
      <c r="V32">
        <v>8.7982048877805479</v>
      </c>
      <c r="W32">
        <v>14.77601870885324</v>
      </c>
      <c r="X32">
        <v>62.648949904311245</v>
      </c>
      <c r="Y32">
        <v>0</v>
      </c>
      <c r="Z32">
        <v>8.3079326246363614</v>
      </c>
      <c r="AA32">
        <v>17.902210089873421</v>
      </c>
      <c r="AB32">
        <v>16.778664534433602</v>
      </c>
      <c r="AC32">
        <v>8.2208153132558497</v>
      </c>
      <c r="AD32">
        <v>15.520981148675249</v>
      </c>
      <c r="AE32">
        <v>13.99750689789556</v>
      </c>
      <c r="AF32">
        <v>22.472113000000004</v>
      </c>
      <c r="AG32">
        <v>28.421486291600004</v>
      </c>
      <c r="AH32">
        <v>59.605245735839482</v>
      </c>
      <c r="AI32">
        <v>0</v>
      </c>
      <c r="AJ32">
        <v>0</v>
      </c>
      <c r="AK32">
        <v>22.476541816075656</v>
      </c>
      <c r="AL32">
        <v>57.263747206970727</v>
      </c>
      <c r="AM32">
        <v>6.7114656381095275</v>
      </c>
      <c r="AN32">
        <v>0</v>
      </c>
      <c r="AO32">
        <v>0</v>
      </c>
      <c r="AP32">
        <v>0.163210192046396</v>
      </c>
      <c r="AQ32">
        <v>31.756125280000003</v>
      </c>
      <c r="AR32">
        <v>14.535847299999995</v>
      </c>
      <c r="AS32">
        <v>13.139982712161761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1212.9147922118559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490.16904939144581</v>
      </c>
      <c r="L33">
        <v>9.1099812287667099</v>
      </c>
      <c r="M33">
        <v>61.66277248201439</v>
      </c>
      <c r="N33">
        <v>42.277882925410346</v>
      </c>
      <c r="O33">
        <v>70.872761191921725</v>
      </c>
      <c r="P33">
        <v>23.500197578611065</v>
      </c>
      <c r="Q33">
        <v>4.6299868341232226</v>
      </c>
      <c r="R33">
        <v>15.925363341974627</v>
      </c>
      <c r="S33">
        <v>11.209660449451411</v>
      </c>
      <c r="T33">
        <v>0</v>
      </c>
      <c r="U33">
        <v>60.060087505617972</v>
      </c>
      <c r="V33">
        <v>8.7982048877805479</v>
      </c>
      <c r="W33">
        <v>14.77601870885324</v>
      </c>
      <c r="X33">
        <v>62.648949904311245</v>
      </c>
      <c r="Y33">
        <v>0</v>
      </c>
      <c r="Z33">
        <v>8.3079326246363614</v>
      </c>
      <c r="AA33">
        <v>17.902210089873421</v>
      </c>
      <c r="AB33">
        <v>16.778664534433602</v>
      </c>
      <c r="AC33">
        <v>8.2208153132558497</v>
      </c>
      <c r="AD33">
        <v>11.640735751703257</v>
      </c>
      <c r="AE33">
        <v>13.99750689789556</v>
      </c>
      <c r="AF33">
        <v>22.472113000000004</v>
      </c>
      <c r="AG33">
        <v>28.421486291600004</v>
      </c>
      <c r="AH33">
        <v>49.671038259598724</v>
      </c>
      <c r="AI33">
        <v>0</v>
      </c>
      <c r="AJ33">
        <v>0</v>
      </c>
      <c r="AK33">
        <v>22.476541816075656</v>
      </c>
      <c r="AL33">
        <v>57.263747206970727</v>
      </c>
      <c r="AM33">
        <v>6.7114656381095275</v>
      </c>
      <c r="AN33">
        <v>0</v>
      </c>
      <c r="AO33">
        <v>0</v>
      </c>
      <c r="AP33">
        <v>2.8289772477216233</v>
      </c>
      <c r="AQ33">
        <v>31.756125280000003</v>
      </c>
      <c r="AR33">
        <v>17.349237099999993</v>
      </c>
      <c r="AS33">
        <v>13.139982712161761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1204.5794961943186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490.16904939144581</v>
      </c>
      <c r="L34">
        <v>9.1099812287667099</v>
      </c>
      <c r="M34">
        <v>61.66277248201439</v>
      </c>
      <c r="N34">
        <v>42.277882925410346</v>
      </c>
      <c r="O34">
        <v>70.872761191921725</v>
      </c>
      <c r="P34">
        <v>23.500197578611065</v>
      </c>
      <c r="Q34">
        <v>4.6299868341232226</v>
      </c>
      <c r="R34">
        <v>15.925363341974627</v>
      </c>
      <c r="S34">
        <v>11.209660449451411</v>
      </c>
      <c r="T34">
        <v>0</v>
      </c>
      <c r="U34">
        <v>60.060087505617972</v>
      </c>
      <c r="V34">
        <v>8.7982048877805479</v>
      </c>
      <c r="W34">
        <v>14.77601870885324</v>
      </c>
      <c r="X34">
        <v>62.648949904311245</v>
      </c>
      <c r="Y34">
        <v>0</v>
      </c>
      <c r="Z34">
        <v>5.5386216033636346</v>
      </c>
      <c r="AA34">
        <v>17.902210089873421</v>
      </c>
      <c r="AB34">
        <v>11.185776209902471</v>
      </c>
      <c r="AC34">
        <v>8.2208153132558497</v>
      </c>
      <c r="AD34">
        <v>7.7515137252081772</v>
      </c>
      <c r="AE34">
        <v>13.99750689789556</v>
      </c>
      <c r="AF34">
        <v>12.227473250000003</v>
      </c>
      <c r="AG34">
        <v>28.421486291600004</v>
      </c>
      <c r="AH34">
        <v>39.736830344160495</v>
      </c>
      <c r="AI34">
        <v>0</v>
      </c>
      <c r="AJ34">
        <v>0</v>
      </c>
      <c r="AK34">
        <v>22.476541816075656</v>
      </c>
      <c r="AL34">
        <v>20.119015199999996</v>
      </c>
      <c r="AM34">
        <v>6.7114656381095275</v>
      </c>
      <c r="AN34">
        <v>0</v>
      </c>
      <c r="AO34">
        <v>0</v>
      </c>
      <c r="AP34">
        <v>2.8289772477216233</v>
      </c>
      <c r="AQ34">
        <v>31.756125280000003</v>
      </c>
      <c r="AR34">
        <v>17.349237099999993</v>
      </c>
      <c r="AS34">
        <v>13.139982712161761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1135.0044951496104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490.17240475052819</v>
      </c>
      <c r="L35">
        <v>9.1099812287667099</v>
      </c>
      <c r="M35">
        <v>61.66277248201439</v>
      </c>
      <c r="N35">
        <v>42.277882925410346</v>
      </c>
      <c r="O35">
        <v>70.872761191921725</v>
      </c>
      <c r="P35">
        <v>23.500197578611065</v>
      </c>
      <c r="Q35">
        <v>4.6299868341232226</v>
      </c>
      <c r="R35">
        <v>15.925363341974627</v>
      </c>
      <c r="S35">
        <v>11.209660449451411</v>
      </c>
      <c r="T35">
        <v>0</v>
      </c>
      <c r="U35">
        <v>60.060087505617972</v>
      </c>
      <c r="V35">
        <v>8.7982048877805479</v>
      </c>
      <c r="W35">
        <v>14.77601870885324</v>
      </c>
      <c r="X35">
        <v>62.648949904311245</v>
      </c>
      <c r="Y35">
        <v>0</v>
      </c>
      <c r="Z35">
        <v>5.5386216033636346</v>
      </c>
      <c r="AA35">
        <v>17.902210089873421</v>
      </c>
      <c r="AB35">
        <v>11.185776209902471</v>
      </c>
      <c r="AC35">
        <v>8.2208153132558497</v>
      </c>
      <c r="AD35">
        <v>3.8712683282361851</v>
      </c>
      <c r="AE35">
        <v>6.9987534489477801</v>
      </c>
      <c r="AF35">
        <v>5.9485005000000015</v>
      </c>
      <c r="AG35">
        <v>28.421486291600004</v>
      </c>
      <c r="AH35">
        <v>25.740456959999996</v>
      </c>
      <c r="AI35">
        <v>0</v>
      </c>
      <c r="AJ35">
        <v>0</v>
      </c>
      <c r="AK35">
        <v>22.476541816075656</v>
      </c>
      <c r="AL35">
        <v>19.280722899999997</v>
      </c>
      <c r="AM35">
        <v>6.7114656381095275</v>
      </c>
      <c r="AN35">
        <v>0</v>
      </c>
      <c r="AO35">
        <v>0</v>
      </c>
      <c r="AP35">
        <v>2.8289772477216233</v>
      </c>
      <c r="AQ35">
        <v>31.756125280000003</v>
      </c>
      <c r="AR35">
        <v>14.535847299999995</v>
      </c>
      <c r="AS35">
        <v>13.139982712161761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1100.2018234286124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490.17240475052819</v>
      </c>
      <c r="L36">
        <v>9.1099812287667099</v>
      </c>
      <c r="M36">
        <v>61.66277248201439</v>
      </c>
      <c r="N36">
        <v>42.277882925410346</v>
      </c>
      <c r="O36">
        <v>70.872761191921725</v>
      </c>
      <c r="P36">
        <v>23.500197578611065</v>
      </c>
      <c r="Q36">
        <v>4.6299868341232226</v>
      </c>
      <c r="R36">
        <v>15.925363341974627</v>
      </c>
      <c r="S36">
        <v>11.209660449451411</v>
      </c>
      <c r="T36">
        <v>0</v>
      </c>
      <c r="U36">
        <v>60.060087505617972</v>
      </c>
      <c r="V36">
        <v>8.7982048877805479</v>
      </c>
      <c r="W36">
        <v>14.77601870885324</v>
      </c>
      <c r="X36">
        <v>62.648949904311245</v>
      </c>
      <c r="Y36">
        <v>0</v>
      </c>
      <c r="Z36">
        <v>5.5386216033636346</v>
      </c>
      <c r="AA36">
        <v>17.902210089873421</v>
      </c>
      <c r="AB36">
        <v>11.185776209902471</v>
      </c>
      <c r="AC36">
        <v>8.2208153132558497</v>
      </c>
      <c r="AD36">
        <v>0</v>
      </c>
      <c r="AE36">
        <v>6.9987534489477801</v>
      </c>
      <c r="AF36">
        <v>5.9485005000000015</v>
      </c>
      <c r="AG36">
        <v>28.421486291600004</v>
      </c>
      <c r="AH36">
        <v>25.740456959999996</v>
      </c>
      <c r="AI36">
        <v>0</v>
      </c>
      <c r="AJ36">
        <v>0</v>
      </c>
      <c r="AK36">
        <v>22.476541816075656</v>
      </c>
      <c r="AL36">
        <v>19.280722899999997</v>
      </c>
      <c r="AM36">
        <v>6.7114656381095275</v>
      </c>
      <c r="AN36">
        <v>0</v>
      </c>
      <c r="AO36">
        <v>0</v>
      </c>
      <c r="AP36">
        <v>2.8289772477216233</v>
      </c>
      <c r="AQ36">
        <v>31.756125280000003</v>
      </c>
      <c r="AR36">
        <v>14.535847299999995</v>
      </c>
      <c r="AS36">
        <v>13.139982712161761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1096.3305551003764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490.17240475052819</v>
      </c>
      <c r="L37">
        <v>9.1097899319208562</v>
      </c>
      <c r="M37">
        <v>61.66277248201439</v>
      </c>
      <c r="N37">
        <v>42.277882925410346</v>
      </c>
      <c r="O37">
        <v>70.872761191921725</v>
      </c>
      <c r="P37">
        <v>23.500197578611065</v>
      </c>
      <c r="Q37">
        <v>4.6299868341232226</v>
      </c>
      <c r="R37">
        <v>15.925363341974627</v>
      </c>
      <c r="S37">
        <v>11.209660449451411</v>
      </c>
      <c r="T37">
        <v>0</v>
      </c>
      <c r="U37">
        <v>60.060087505617972</v>
      </c>
      <c r="V37">
        <v>8.7982048877805479</v>
      </c>
      <c r="W37">
        <v>14.77601870885324</v>
      </c>
      <c r="X37">
        <v>62.648949904311245</v>
      </c>
      <c r="Y37">
        <v>0</v>
      </c>
      <c r="Z37">
        <v>5.5386216033636346</v>
      </c>
      <c r="AA37">
        <v>17.73376443037975</v>
      </c>
      <c r="AB37">
        <v>11.185776209902471</v>
      </c>
      <c r="AC37">
        <v>8.2208153132558497</v>
      </c>
      <c r="AD37">
        <v>0</v>
      </c>
      <c r="AE37">
        <v>6.9987534489477801</v>
      </c>
      <c r="AF37">
        <v>5.9485005000000015</v>
      </c>
      <c r="AG37">
        <v>28.421486291600004</v>
      </c>
      <c r="AH37">
        <v>16.087785599999997</v>
      </c>
      <c r="AI37">
        <v>0</v>
      </c>
      <c r="AJ37">
        <v>0</v>
      </c>
      <c r="AK37">
        <v>22.476541816075656</v>
      </c>
      <c r="AL37">
        <v>19.280722899999997</v>
      </c>
      <c r="AM37">
        <v>6.7114656381095275</v>
      </c>
      <c r="AN37">
        <v>0</v>
      </c>
      <c r="AO37">
        <v>0</v>
      </c>
      <c r="AP37">
        <v>2.8289772477216233</v>
      </c>
      <c r="AQ37">
        <v>23.817093960000001</v>
      </c>
      <c r="AR37">
        <v>14.535847299999995</v>
      </c>
      <c r="AS37">
        <v>13.139982712161761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1078.5702154640367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490.17240475052819</v>
      </c>
      <c r="L38">
        <v>9.1097899319208562</v>
      </c>
      <c r="M38">
        <v>61.66277248201439</v>
      </c>
      <c r="N38">
        <v>42.277882925410346</v>
      </c>
      <c r="O38">
        <v>70.872761191921725</v>
      </c>
      <c r="P38">
        <v>23.500197578611065</v>
      </c>
      <c r="Q38">
        <v>4.6299868341232226</v>
      </c>
      <c r="R38">
        <v>15.925363341974627</v>
      </c>
      <c r="S38">
        <v>11.209660449451411</v>
      </c>
      <c r="T38">
        <v>0</v>
      </c>
      <c r="U38">
        <v>60.060087505617972</v>
      </c>
      <c r="V38">
        <v>8.7982048877805479</v>
      </c>
      <c r="W38">
        <v>14.77601870885324</v>
      </c>
      <c r="X38">
        <v>62.648949904311245</v>
      </c>
      <c r="Y38">
        <v>0</v>
      </c>
      <c r="Z38">
        <v>5.5386216033636346</v>
      </c>
      <c r="AA38">
        <v>15.099705000000002</v>
      </c>
      <c r="AB38">
        <v>11.185776209902471</v>
      </c>
      <c r="AC38">
        <v>8.2208153132558497</v>
      </c>
      <c r="AD38">
        <v>0</v>
      </c>
      <c r="AE38">
        <v>6.9987534489477801</v>
      </c>
      <c r="AF38">
        <v>5.9485005000000015</v>
      </c>
      <c r="AG38">
        <v>28.421486291600004</v>
      </c>
      <c r="AH38">
        <v>9.9342074762407595</v>
      </c>
      <c r="AI38">
        <v>0</v>
      </c>
      <c r="AJ38">
        <v>0</v>
      </c>
      <c r="AK38">
        <v>22.476541816075656</v>
      </c>
      <c r="AL38">
        <v>19.280722899999997</v>
      </c>
      <c r="AM38">
        <v>6.7114656381095275</v>
      </c>
      <c r="AN38">
        <v>0</v>
      </c>
      <c r="AO38">
        <v>0</v>
      </c>
      <c r="AP38">
        <v>2.8289772477216233</v>
      </c>
      <c r="AQ38">
        <v>23.817093960000001</v>
      </c>
      <c r="AR38">
        <v>14.535847299999995</v>
      </c>
      <c r="AS38">
        <v>13.139982712161761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1069.7825779098978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464.16086799438983</v>
      </c>
      <c r="L39">
        <v>8.929980855347095</v>
      </c>
      <c r="M39">
        <v>61.66277248201439</v>
      </c>
      <c r="N39">
        <v>42.277882925410346</v>
      </c>
      <c r="O39">
        <v>70.872761191921725</v>
      </c>
      <c r="P39">
        <v>23.500197578611065</v>
      </c>
      <c r="Q39">
        <v>4.6299868341232226</v>
      </c>
      <c r="R39">
        <v>15.925363341974627</v>
      </c>
      <c r="S39">
        <v>11.209660449451411</v>
      </c>
      <c r="T39">
        <v>0</v>
      </c>
      <c r="U39">
        <v>60.060087505617972</v>
      </c>
      <c r="V39">
        <v>8.7982048877805479</v>
      </c>
      <c r="W39">
        <v>14.77601870885324</v>
      </c>
      <c r="X39">
        <v>62.648949904311245</v>
      </c>
      <c r="Y39">
        <v>0</v>
      </c>
      <c r="Z39">
        <v>5.5386216033636346</v>
      </c>
      <c r="AA39">
        <v>11.934806726582281</v>
      </c>
      <c r="AB39">
        <v>11.185776209902471</v>
      </c>
      <c r="AC39">
        <v>8.2208153132558497</v>
      </c>
      <c r="AD39">
        <v>0</v>
      </c>
      <c r="AE39">
        <v>6.9987534489477801</v>
      </c>
      <c r="AF39">
        <v>5.9485005000000015</v>
      </c>
      <c r="AG39">
        <v>28.421486291600004</v>
      </c>
      <c r="AH39">
        <v>8.0841123079197459</v>
      </c>
      <c r="AI39">
        <v>0</v>
      </c>
      <c r="AJ39">
        <v>0</v>
      </c>
      <c r="AK39">
        <v>22.476541816075656</v>
      </c>
      <c r="AL39">
        <v>19.280722899999997</v>
      </c>
      <c r="AM39">
        <v>6.7114656381095275</v>
      </c>
      <c r="AN39">
        <v>0</v>
      </c>
      <c r="AO39">
        <v>0</v>
      </c>
      <c r="AP39">
        <v>2.9377843352112674</v>
      </c>
      <c r="AQ39">
        <v>23.817093960000001</v>
      </c>
      <c r="AR39">
        <v>14.535847299999995</v>
      </c>
      <c r="AS39">
        <v>13.139982712161761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1038.6850457229368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464.16086799438983</v>
      </c>
      <c r="L40">
        <v>9.1097855955811724</v>
      </c>
      <c r="M40">
        <v>61.66277248201439</v>
      </c>
      <c r="N40">
        <v>42.277882925410346</v>
      </c>
      <c r="O40">
        <v>70.872761191921725</v>
      </c>
      <c r="P40">
        <v>23.500197578611065</v>
      </c>
      <c r="Q40">
        <v>4.6299868341232226</v>
      </c>
      <c r="R40">
        <v>15.925363341974627</v>
      </c>
      <c r="S40">
        <v>11.209660449451411</v>
      </c>
      <c r="T40">
        <v>0</v>
      </c>
      <c r="U40">
        <v>60.060087505617972</v>
      </c>
      <c r="V40">
        <v>8.7982048877805479</v>
      </c>
      <c r="W40">
        <v>14.77601870885324</v>
      </c>
      <c r="X40">
        <v>62.648949904311245</v>
      </c>
      <c r="Y40">
        <v>0</v>
      </c>
      <c r="Z40">
        <v>5.5386216033636346</v>
      </c>
      <c r="AA40">
        <v>11.934806726582281</v>
      </c>
      <c r="AB40">
        <v>11.185776209902471</v>
      </c>
      <c r="AC40">
        <v>8.2208153132558497</v>
      </c>
      <c r="AD40">
        <v>0</v>
      </c>
      <c r="AE40">
        <v>6.9987534489477801</v>
      </c>
      <c r="AF40">
        <v>5.9485005000000015</v>
      </c>
      <c r="AG40">
        <v>28.421486291600004</v>
      </c>
      <c r="AH40">
        <v>0</v>
      </c>
      <c r="AI40">
        <v>0</v>
      </c>
      <c r="AJ40">
        <v>0</v>
      </c>
      <c r="AK40">
        <v>22.476541816075656</v>
      </c>
      <c r="AL40">
        <v>19.280722899999997</v>
      </c>
      <c r="AM40">
        <v>6.7114656381095275</v>
      </c>
      <c r="AN40">
        <v>0</v>
      </c>
      <c r="AO40">
        <v>0</v>
      </c>
      <c r="AP40">
        <v>0.27201727953603977</v>
      </c>
      <c r="AQ40">
        <v>23.817093960000001</v>
      </c>
      <c r="AR40">
        <v>14.535847299999995</v>
      </c>
      <c r="AS40">
        <v>13.139982712161761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1028.1149710995758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415.81146472614489</v>
      </c>
      <c r="L41">
        <v>9.109794096332438</v>
      </c>
      <c r="M41">
        <v>61.66277248201439</v>
      </c>
      <c r="N41">
        <v>34.253900731050408</v>
      </c>
      <c r="O41">
        <v>70.872761191921725</v>
      </c>
      <c r="P41">
        <v>23.500197578611065</v>
      </c>
      <c r="Q41">
        <v>4.6299868341232226</v>
      </c>
      <c r="R41">
        <v>15.925363341974627</v>
      </c>
      <c r="S41">
        <v>11.209660449451411</v>
      </c>
      <c r="T41">
        <v>0</v>
      </c>
      <c r="U41">
        <v>60.060087505617972</v>
      </c>
      <c r="V41">
        <v>8.7982048877805479</v>
      </c>
      <c r="W41">
        <v>14.77601870885324</v>
      </c>
      <c r="X41">
        <v>62.648949904311245</v>
      </c>
      <c r="Y41">
        <v>0</v>
      </c>
      <c r="Z41">
        <v>5.5386216033636346</v>
      </c>
      <c r="AA41">
        <v>11.934806726582281</v>
      </c>
      <c r="AB41">
        <v>11.185776209902471</v>
      </c>
      <c r="AC41">
        <v>8.2208153132558497</v>
      </c>
      <c r="AD41">
        <v>0</v>
      </c>
      <c r="AE41">
        <v>6.9987534489477801</v>
      </c>
      <c r="AF41">
        <v>5.9485005000000015</v>
      </c>
      <c r="AG41">
        <v>28.421486291600004</v>
      </c>
      <c r="AH41">
        <v>0</v>
      </c>
      <c r="AI41">
        <v>0</v>
      </c>
      <c r="AJ41">
        <v>0</v>
      </c>
      <c r="AK41">
        <v>22.476541816075656</v>
      </c>
      <c r="AL41">
        <v>19.280722899999997</v>
      </c>
      <c r="AM41">
        <v>6.7114656381095275</v>
      </c>
      <c r="AN41">
        <v>0</v>
      </c>
      <c r="AO41">
        <v>0</v>
      </c>
      <c r="AP41">
        <v>0.27201727953603977</v>
      </c>
      <c r="AQ41">
        <v>23.817093960000001</v>
      </c>
      <c r="AR41">
        <v>14.535847299999995</v>
      </c>
      <c r="AS41">
        <v>13.139982712161761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971.74159413772213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415.81146472614489</v>
      </c>
      <c r="L42">
        <v>9.1099812287667099</v>
      </c>
      <c r="M42">
        <v>61.66277248201439</v>
      </c>
      <c r="N42">
        <v>24.075126039387307</v>
      </c>
      <c r="O42">
        <v>70.872761191921725</v>
      </c>
      <c r="P42">
        <v>23.500197578611065</v>
      </c>
      <c r="Q42">
        <v>4.6299868341232226</v>
      </c>
      <c r="R42">
        <v>15.925363341974627</v>
      </c>
      <c r="S42">
        <v>11.209660449451411</v>
      </c>
      <c r="T42">
        <v>0</v>
      </c>
      <c r="U42">
        <v>60.060087505617972</v>
      </c>
      <c r="V42">
        <v>8.7982048877805479</v>
      </c>
      <c r="W42">
        <v>14.77601870885324</v>
      </c>
      <c r="X42">
        <v>62.648949904311245</v>
      </c>
      <c r="Y42">
        <v>0</v>
      </c>
      <c r="Z42">
        <v>5.5386216033636346</v>
      </c>
      <c r="AA42">
        <v>5.9674033632911403</v>
      </c>
      <c r="AB42">
        <v>11.185776209902471</v>
      </c>
      <c r="AC42">
        <v>8.2208153132558497</v>
      </c>
      <c r="AD42">
        <v>0</v>
      </c>
      <c r="AE42">
        <v>6.9987534489477801</v>
      </c>
      <c r="AF42">
        <v>5.9485005000000015</v>
      </c>
      <c r="AG42">
        <v>28.421486291600004</v>
      </c>
      <c r="AH42">
        <v>0</v>
      </c>
      <c r="AI42">
        <v>0</v>
      </c>
      <c r="AJ42">
        <v>0</v>
      </c>
      <c r="AK42">
        <v>22.476541816075656</v>
      </c>
      <c r="AL42">
        <v>19.280722899999997</v>
      </c>
      <c r="AM42">
        <v>6.7114656381095275</v>
      </c>
      <c r="AN42">
        <v>0</v>
      </c>
      <c r="AO42">
        <v>0</v>
      </c>
      <c r="AP42">
        <v>0.27201727953603977</v>
      </c>
      <c r="AQ42">
        <v>15.878062640000001</v>
      </c>
      <c r="AR42">
        <v>14.535847299999995</v>
      </c>
      <c r="AS42">
        <v>13.139982712161761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947.65657189520232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415.81146472614489</v>
      </c>
      <c r="L43">
        <v>9.1098092241723165</v>
      </c>
      <c r="M43">
        <v>61.66277248201439</v>
      </c>
      <c r="N43">
        <v>24.075126039387307</v>
      </c>
      <c r="O43">
        <v>70.872761191921725</v>
      </c>
      <c r="P43">
        <v>23.500197578611065</v>
      </c>
      <c r="Q43">
        <v>4.6299868341232226</v>
      </c>
      <c r="R43">
        <v>15.925363341974627</v>
      </c>
      <c r="S43">
        <v>11.209660449451411</v>
      </c>
      <c r="T43">
        <v>0</v>
      </c>
      <c r="U43">
        <v>60.060087505617972</v>
      </c>
      <c r="V43">
        <v>8.7982048877805479</v>
      </c>
      <c r="W43">
        <v>14.77601870885324</v>
      </c>
      <c r="X43">
        <v>62.648949904311245</v>
      </c>
      <c r="Y43">
        <v>0</v>
      </c>
      <c r="Z43">
        <v>5.5386216033636346</v>
      </c>
      <c r="AA43">
        <v>5.9674033632911403</v>
      </c>
      <c r="AB43">
        <v>11.185776209902471</v>
      </c>
      <c r="AC43">
        <v>8.2208153132558497</v>
      </c>
      <c r="AD43">
        <v>0</v>
      </c>
      <c r="AE43">
        <v>6.9987534489477801</v>
      </c>
      <c r="AF43">
        <v>5.9485005000000015</v>
      </c>
      <c r="AG43">
        <v>28.421486291600004</v>
      </c>
      <c r="AH43">
        <v>0</v>
      </c>
      <c r="AI43">
        <v>0</v>
      </c>
      <c r="AJ43">
        <v>0</v>
      </c>
      <c r="AK43">
        <v>22.476541816075656</v>
      </c>
      <c r="AL43">
        <v>19.280722899999997</v>
      </c>
      <c r="AM43">
        <v>6.7114656381095275</v>
      </c>
      <c r="AN43">
        <v>0</v>
      </c>
      <c r="AO43">
        <v>0</v>
      </c>
      <c r="AP43">
        <v>0.27201727953603977</v>
      </c>
      <c r="AQ43">
        <v>7.9390313200000007</v>
      </c>
      <c r="AR43">
        <v>17.349237099999993</v>
      </c>
      <c r="AS43">
        <v>13.139982712161761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942.53075837060783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367.46142943834815</v>
      </c>
      <c r="L44">
        <v>9.1098092241723165</v>
      </c>
      <c r="M44">
        <v>61.66277248201439</v>
      </c>
      <c r="N44">
        <v>24.075126039387307</v>
      </c>
      <c r="O44">
        <v>70.872761191921725</v>
      </c>
      <c r="P44">
        <v>23.500197578611065</v>
      </c>
      <c r="Q44">
        <v>4.6299868341232226</v>
      </c>
      <c r="R44">
        <v>15.925363341974627</v>
      </c>
      <c r="S44">
        <v>11.209660449451411</v>
      </c>
      <c r="T44">
        <v>0</v>
      </c>
      <c r="U44">
        <v>60.060087505617972</v>
      </c>
      <c r="V44">
        <v>8.7982048877805479</v>
      </c>
      <c r="W44">
        <v>14.77601870885324</v>
      </c>
      <c r="X44">
        <v>62.648949904311245</v>
      </c>
      <c r="Y44">
        <v>0</v>
      </c>
      <c r="Z44">
        <v>5.5386216033636346</v>
      </c>
      <c r="AA44">
        <v>0</v>
      </c>
      <c r="AB44">
        <v>11.185776209902471</v>
      </c>
      <c r="AC44">
        <v>8.2208153132558497</v>
      </c>
      <c r="AD44">
        <v>0</v>
      </c>
      <c r="AE44">
        <v>6.9987534489477801</v>
      </c>
      <c r="AF44">
        <v>5.9485005000000015</v>
      </c>
      <c r="AG44">
        <v>28.421486291600004</v>
      </c>
      <c r="AH44">
        <v>0</v>
      </c>
      <c r="AI44">
        <v>0</v>
      </c>
      <c r="AJ44">
        <v>0</v>
      </c>
      <c r="AK44">
        <v>22.476541816075656</v>
      </c>
      <c r="AL44">
        <v>19.280722899999997</v>
      </c>
      <c r="AM44">
        <v>6.7114656381095275</v>
      </c>
      <c r="AN44">
        <v>0</v>
      </c>
      <c r="AO44">
        <v>0</v>
      </c>
      <c r="AP44">
        <v>0</v>
      </c>
      <c r="AQ44">
        <v>0</v>
      </c>
      <c r="AR44">
        <v>17.349237099999993</v>
      </c>
      <c r="AS44">
        <v>13.139982712161761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880.0022711199839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367.46142943834815</v>
      </c>
      <c r="L45">
        <v>9.1099422352047714</v>
      </c>
      <c r="M45">
        <v>61.66277248201439</v>
      </c>
      <c r="N45">
        <v>24.075126039387307</v>
      </c>
      <c r="O45">
        <v>70.872761191921725</v>
      </c>
      <c r="P45">
        <v>23.500197578611065</v>
      </c>
      <c r="Q45">
        <v>4.6299868341232226</v>
      </c>
      <c r="R45">
        <v>16.631121987060997</v>
      </c>
      <c r="S45">
        <v>11.209660449451411</v>
      </c>
      <c r="T45">
        <v>0</v>
      </c>
      <c r="U45">
        <v>60.060087505617972</v>
      </c>
      <c r="V45">
        <v>8.7982048877805479</v>
      </c>
      <c r="W45">
        <v>14.77601870885324</v>
      </c>
      <c r="X45">
        <v>62.648949904311245</v>
      </c>
      <c r="Y45">
        <v>0</v>
      </c>
      <c r="Z45">
        <v>5.5386216033636346</v>
      </c>
      <c r="AA45">
        <v>0</v>
      </c>
      <c r="AB45">
        <v>11.185776209902471</v>
      </c>
      <c r="AC45">
        <v>8.2208153132558497</v>
      </c>
      <c r="AD45">
        <v>0</v>
      </c>
      <c r="AE45">
        <v>6.9987534489477801</v>
      </c>
      <c r="AF45">
        <v>5.9485005000000015</v>
      </c>
      <c r="AG45">
        <v>28.421486291600004</v>
      </c>
      <c r="AH45">
        <v>0</v>
      </c>
      <c r="AI45">
        <v>0</v>
      </c>
      <c r="AJ45">
        <v>0</v>
      </c>
      <c r="AK45">
        <v>22.476541816075656</v>
      </c>
      <c r="AL45">
        <v>19.280722899999997</v>
      </c>
      <c r="AM45">
        <v>6.7114656381095275</v>
      </c>
      <c r="AN45">
        <v>0</v>
      </c>
      <c r="AO45">
        <v>0</v>
      </c>
      <c r="AP45">
        <v>0</v>
      </c>
      <c r="AQ45">
        <v>0</v>
      </c>
      <c r="AR45">
        <v>14.535847299999995</v>
      </c>
      <c r="AS45">
        <v>13.139982712161761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877.89477297610267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367.46142943834815</v>
      </c>
      <c r="L46">
        <v>9.1101837389084821</v>
      </c>
      <c r="M46">
        <v>61.66277248201439</v>
      </c>
      <c r="N46">
        <v>24.075126039387307</v>
      </c>
      <c r="O46">
        <v>70.872761191921725</v>
      </c>
      <c r="P46">
        <v>23.502173547464896</v>
      </c>
      <c r="Q46">
        <v>4.6299868341232226</v>
      </c>
      <c r="R46">
        <v>16.631121987060997</v>
      </c>
      <c r="S46">
        <v>11.209660449451411</v>
      </c>
      <c r="T46">
        <v>0</v>
      </c>
      <c r="U46">
        <v>60.060087505617972</v>
      </c>
      <c r="V46">
        <v>8.7982048877805479</v>
      </c>
      <c r="W46">
        <v>14.77601870885324</v>
      </c>
      <c r="X46">
        <v>62.648949904311245</v>
      </c>
      <c r="Y46">
        <v>0</v>
      </c>
      <c r="Z46">
        <v>5.5386216033636346</v>
      </c>
      <c r="AA46">
        <v>0</v>
      </c>
      <c r="AB46">
        <v>11.185776209902471</v>
      </c>
      <c r="AC46">
        <v>8.2208153132558497</v>
      </c>
      <c r="AD46">
        <v>0</v>
      </c>
      <c r="AE46">
        <v>6.9987534489477801</v>
      </c>
      <c r="AF46">
        <v>5.9485005000000015</v>
      </c>
      <c r="AG46">
        <v>28.421486291600004</v>
      </c>
      <c r="AH46">
        <v>0</v>
      </c>
      <c r="AI46">
        <v>0</v>
      </c>
      <c r="AJ46">
        <v>0</v>
      </c>
      <c r="AK46">
        <v>22.476541816075656</v>
      </c>
      <c r="AL46">
        <v>19.280722899999997</v>
      </c>
      <c r="AM46">
        <v>6.7114656381095275</v>
      </c>
      <c r="AN46">
        <v>0</v>
      </c>
      <c r="AO46">
        <v>0</v>
      </c>
      <c r="AP46">
        <v>0</v>
      </c>
      <c r="AQ46">
        <v>0</v>
      </c>
      <c r="AR46">
        <v>14.535847299999995</v>
      </c>
      <c r="AS46">
        <v>13.139982712161761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877.89699044866018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367.46142943834815</v>
      </c>
      <c r="L47">
        <v>9.1099378349875924</v>
      </c>
      <c r="M47">
        <v>61.66277248201439</v>
      </c>
      <c r="N47">
        <v>24.075126039387307</v>
      </c>
      <c r="O47">
        <v>70.872761191921725</v>
      </c>
      <c r="P47">
        <v>23.508221185372005</v>
      </c>
      <c r="Q47">
        <v>4.6299868341232226</v>
      </c>
      <c r="R47">
        <v>16.631121987060997</v>
      </c>
      <c r="S47">
        <v>11.209660449451411</v>
      </c>
      <c r="T47">
        <v>0</v>
      </c>
      <c r="U47">
        <v>60.060087505617972</v>
      </c>
      <c r="V47">
        <v>8.7982048877805479</v>
      </c>
      <c r="W47">
        <v>14.77601870885324</v>
      </c>
      <c r="X47">
        <v>62.648949904311245</v>
      </c>
      <c r="Y47">
        <v>0</v>
      </c>
      <c r="Z47">
        <v>5.5386216033636346</v>
      </c>
      <c r="AA47">
        <v>0</v>
      </c>
      <c r="AB47">
        <v>11.185776209902471</v>
      </c>
      <c r="AC47">
        <v>8.2208153132558497</v>
      </c>
      <c r="AD47">
        <v>0</v>
      </c>
      <c r="AE47">
        <v>6.9987534489477801</v>
      </c>
      <c r="AF47">
        <v>5.9485005000000015</v>
      </c>
      <c r="AG47">
        <v>28.421486291600004</v>
      </c>
      <c r="AH47">
        <v>0</v>
      </c>
      <c r="AI47">
        <v>0</v>
      </c>
      <c r="AJ47">
        <v>0</v>
      </c>
      <c r="AK47">
        <v>22.476541816075656</v>
      </c>
      <c r="AL47">
        <v>19.280722899999997</v>
      </c>
      <c r="AM47">
        <v>6.7114656381095275</v>
      </c>
      <c r="AN47">
        <v>0</v>
      </c>
      <c r="AO47">
        <v>0</v>
      </c>
      <c r="AP47">
        <v>0</v>
      </c>
      <c r="AQ47">
        <v>0</v>
      </c>
      <c r="AR47">
        <v>14.535847299999995</v>
      </c>
      <c r="AS47">
        <v>13.139982712161761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877.90279218264652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367.46142943834815</v>
      </c>
      <c r="L48">
        <v>9.1099378349875924</v>
      </c>
      <c r="M48">
        <v>61.66277248201439</v>
      </c>
      <c r="N48">
        <v>24.075126039387307</v>
      </c>
      <c r="O48">
        <v>70.872761191921725</v>
      </c>
      <c r="P48">
        <v>23.500197578611065</v>
      </c>
      <c r="Q48">
        <v>4.6299868341232226</v>
      </c>
      <c r="R48">
        <v>16.631121987060997</v>
      </c>
      <c r="S48">
        <v>11.209660449451411</v>
      </c>
      <c r="T48">
        <v>0</v>
      </c>
      <c r="U48">
        <v>60.060087505617972</v>
      </c>
      <c r="V48">
        <v>8.7982048877805479</v>
      </c>
      <c r="W48">
        <v>14.77601870885324</v>
      </c>
      <c r="X48">
        <v>62.648949904311245</v>
      </c>
      <c r="Y48">
        <v>0</v>
      </c>
      <c r="Z48">
        <v>5.5386216033636346</v>
      </c>
      <c r="AA48">
        <v>0</v>
      </c>
      <c r="AB48">
        <v>11.185776209902471</v>
      </c>
      <c r="AC48">
        <v>8.2208153132558497</v>
      </c>
      <c r="AD48">
        <v>0</v>
      </c>
      <c r="AE48">
        <v>6.9987534489477801</v>
      </c>
      <c r="AF48">
        <v>5.9485005000000015</v>
      </c>
      <c r="AG48">
        <v>28.421486291600004</v>
      </c>
      <c r="AH48">
        <v>0</v>
      </c>
      <c r="AI48">
        <v>0</v>
      </c>
      <c r="AJ48">
        <v>0</v>
      </c>
      <c r="AK48">
        <v>22.476541816075656</v>
      </c>
      <c r="AL48">
        <v>19.280722899999997</v>
      </c>
      <c r="AM48">
        <v>6.7114656381095275</v>
      </c>
      <c r="AN48">
        <v>0</v>
      </c>
      <c r="AO48">
        <v>0</v>
      </c>
      <c r="AP48">
        <v>0</v>
      </c>
      <c r="AQ48">
        <v>0</v>
      </c>
      <c r="AR48">
        <v>14.535847299999995</v>
      </c>
      <c r="AS48">
        <v>13.139982712161761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877.89476857588556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319.11138593084263</v>
      </c>
      <c r="L49">
        <v>9.1099911800578894</v>
      </c>
      <c r="M49">
        <v>61.66277248201439</v>
      </c>
      <c r="N49">
        <v>24.075126039387307</v>
      </c>
      <c r="O49">
        <v>70.872761191921725</v>
      </c>
      <c r="P49">
        <v>23.500197578611065</v>
      </c>
      <c r="Q49">
        <v>4.6320390897959181</v>
      </c>
      <c r="R49">
        <v>16.038326175951294</v>
      </c>
      <c r="S49">
        <v>11.207714451767785</v>
      </c>
      <c r="T49">
        <v>0</v>
      </c>
      <c r="U49">
        <v>60.060087505617972</v>
      </c>
      <c r="V49">
        <v>8.7982048877805479</v>
      </c>
      <c r="W49">
        <v>14.77601870885324</v>
      </c>
      <c r="X49">
        <v>62.648949904311245</v>
      </c>
      <c r="Y49">
        <v>0</v>
      </c>
      <c r="Z49">
        <v>5.5386216033636346</v>
      </c>
      <c r="AA49">
        <v>0</v>
      </c>
      <c r="AB49">
        <v>5.592888324531132</v>
      </c>
      <c r="AC49">
        <v>4.1104074370190036</v>
      </c>
      <c r="AD49">
        <v>0</v>
      </c>
      <c r="AE49">
        <v>6.9987534489477801</v>
      </c>
      <c r="AF49">
        <v>5.9485005000000015</v>
      </c>
      <c r="AG49">
        <v>28.421486291600004</v>
      </c>
      <c r="AH49">
        <v>0</v>
      </c>
      <c r="AI49">
        <v>0</v>
      </c>
      <c r="AJ49">
        <v>0</v>
      </c>
      <c r="AK49">
        <v>22.476541816075656</v>
      </c>
      <c r="AL49">
        <v>19.280722899999997</v>
      </c>
      <c r="AM49">
        <v>6.7114656381095275</v>
      </c>
      <c r="AN49">
        <v>0</v>
      </c>
      <c r="AO49">
        <v>0</v>
      </c>
      <c r="AP49">
        <v>0</v>
      </c>
      <c r="AQ49">
        <v>0</v>
      </c>
      <c r="AR49">
        <v>14.535847299999995</v>
      </c>
      <c r="AS49">
        <v>13.139982712161761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819.24879309872153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270.76133095307944</v>
      </c>
      <c r="L50">
        <v>9.1098907652369707</v>
      </c>
      <c r="M50">
        <v>61.66277248201439</v>
      </c>
      <c r="N50">
        <v>24.075126039387307</v>
      </c>
      <c r="O50">
        <v>70.872761191921725</v>
      </c>
      <c r="P50">
        <v>23.502173547464896</v>
      </c>
      <c r="Q50">
        <v>4.6320390897959181</v>
      </c>
      <c r="R50">
        <v>16.038326175951294</v>
      </c>
      <c r="S50">
        <v>11.207714451767785</v>
      </c>
      <c r="T50">
        <v>0</v>
      </c>
      <c r="U50">
        <v>60.060087505617972</v>
      </c>
      <c r="V50">
        <v>8.7982048877805479</v>
      </c>
      <c r="W50">
        <v>14.77601870885324</v>
      </c>
      <c r="X50">
        <v>62.648949904311245</v>
      </c>
      <c r="Y50">
        <v>0</v>
      </c>
      <c r="Z50">
        <v>5.5386216033636346</v>
      </c>
      <c r="AA50">
        <v>0</v>
      </c>
      <c r="AB50">
        <v>5.592888324531132</v>
      </c>
      <c r="AC50">
        <v>4.1104074370190036</v>
      </c>
      <c r="AD50">
        <v>0</v>
      </c>
      <c r="AE50">
        <v>6.9987534489477801</v>
      </c>
      <c r="AF50">
        <v>5.9485005000000015</v>
      </c>
      <c r="AG50">
        <v>28.421486291600004</v>
      </c>
      <c r="AH50">
        <v>0</v>
      </c>
      <c r="AI50">
        <v>0</v>
      </c>
      <c r="AJ50">
        <v>0</v>
      </c>
      <c r="AK50">
        <v>22.476541816075656</v>
      </c>
      <c r="AL50">
        <v>19.280722899999997</v>
      </c>
      <c r="AM50">
        <v>6.7114656381095275</v>
      </c>
      <c r="AN50">
        <v>0</v>
      </c>
      <c r="AO50">
        <v>0</v>
      </c>
      <c r="AP50">
        <v>0</v>
      </c>
      <c r="AQ50">
        <v>0</v>
      </c>
      <c r="AR50">
        <v>14.535847299999995</v>
      </c>
      <c r="AS50">
        <v>13.139982712161761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770.90061367499129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270.76133095307944</v>
      </c>
      <c r="L51">
        <v>9.1098907652369707</v>
      </c>
      <c r="M51">
        <v>61.66277248201439</v>
      </c>
      <c r="N51">
        <v>24.075126039387307</v>
      </c>
      <c r="O51">
        <v>70.872761191921725</v>
      </c>
      <c r="P51">
        <v>26.369209591607348</v>
      </c>
      <c r="Q51">
        <v>4.6320390897959181</v>
      </c>
      <c r="R51">
        <v>16.634205118942731</v>
      </c>
      <c r="S51">
        <v>11.207714451767785</v>
      </c>
      <c r="T51">
        <v>0</v>
      </c>
      <c r="U51">
        <v>60.060087505617972</v>
      </c>
      <c r="V51">
        <v>8.8025971092436972</v>
      </c>
      <c r="W51">
        <v>14.77601870885324</v>
      </c>
      <c r="X51">
        <v>62.648949904311245</v>
      </c>
      <c r="Y51">
        <v>0</v>
      </c>
      <c r="Z51">
        <v>5.5386216033636346</v>
      </c>
      <c r="AA51">
        <v>0</v>
      </c>
      <c r="AB51">
        <v>5.592888324531132</v>
      </c>
      <c r="AC51">
        <v>4.1104074370190036</v>
      </c>
      <c r="AD51">
        <v>0</v>
      </c>
      <c r="AE51">
        <v>6.9987534489477801</v>
      </c>
      <c r="AF51">
        <v>5.9485005000000015</v>
      </c>
      <c r="AG51">
        <v>28.421486291600004</v>
      </c>
      <c r="AH51">
        <v>0</v>
      </c>
      <c r="AI51">
        <v>0</v>
      </c>
      <c r="AJ51">
        <v>0</v>
      </c>
      <c r="AK51">
        <v>22.476541816075656</v>
      </c>
      <c r="AL51">
        <v>19.280722899999997</v>
      </c>
      <c r="AM51">
        <v>6.7114656381095275</v>
      </c>
      <c r="AN51">
        <v>0</v>
      </c>
      <c r="AO51">
        <v>0</v>
      </c>
      <c r="AP51">
        <v>0</v>
      </c>
      <c r="AQ51">
        <v>0</v>
      </c>
      <c r="AR51">
        <v>14.535847299999995</v>
      </c>
      <c r="AS51">
        <v>12.568679287838243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773.79661745926478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270.76133095307944</v>
      </c>
      <c r="L52">
        <v>9.1098907652369707</v>
      </c>
      <c r="M52">
        <v>61.66277248201439</v>
      </c>
      <c r="N52">
        <v>24.075126039387307</v>
      </c>
      <c r="O52">
        <v>70.872761191921725</v>
      </c>
      <c r="P52">
        <v>26.369209591607348</v>
      </c>
      <c r="Q52">
        <v>4.6320390897959181</v>
      </c>
      <c r="R52">
        <v>16.634205118942731</v>
      </c>
      <c r="S52">
        <v>11.207714451767785</v>
      </c>
      <c r="T52">
        <v>0</v>
      </c>
      <c r="U52">
        <v>60.060087505617972</v>
      </c>
      <c r="V52">
        <v>8.8025971092436972</v>
      </c>
      <c r="W52">
        <v>14.77601870885324</v>
      </c>
      <c r="X52">
        <v>62.648949904311245</v>
      </c>
      <c r="Y52">
        <v>0</v>
      </c>
      <c r="Z52">
        <v>5.5386216033636346</v>
      </c>
      <c r="AA52">
        <v>0</v>
      </c>
      <c r="AB52">
        <v>0</v>
      </c>
      <c r="AC52">
        <v>4.1104074370190036</v>
      </c>
      <c r="AD52">
        <v>0</v>
      </c>
      <c r="AE52">
        <v>6.9987534489477801</v>
      </c>
      <c r="AF52">
        <v>5.9485005000000015</v>
      </c>
      <c r="AG52">
        <v>28.421486291600004</v>
      </c>
      <c r="AH52">
        <v>0</v>
      </c>
      <c r="AI52">
        <v>0</v>
      </c>
      <c r="AJ52">
        <v>0</v>
      </c>
      <c r="AK52">
        <v>22.476541816075656</v>
      </c>
      <c r="AL52">
        <v>19.280722899999997</v>
      </c>
      <c r="AM52">
        <v>6.7114656381095275</v>
      </c>
      <c r="AN52">
        <v>0</v>
      </c>
      <c r="AO52">
        <v>0</v>
      </c>
      <c r="AP52">
        <v>0</v>
      </c>
      <c r="AQ52">
        <v>0</v>
      </c>
      <c r="AR52">
        <v>14.535847299999995</v>
      </c>
      <c r="AS52">
        <v>12.568679287838243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768.20372913473363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270.76133095307944</v>
      </c>
      <c r="L53">
        <v>9.1098907652369707</v>
      </c>
      <c r="M53">
        <v>61.66277248201439</v>
      </c>
      <c r="N53">
        <v>24.075126039387307</v>
      </c>
      <c r="O53">
        <v>70.872761191921725</v>
      </c>
      <c r="P53">
        <v>26.369209591607348</v>
      </c>
      <c r="Q53">
        <v>4.6320390897959181</v>
      </c>
      <c r="R53">
        <v>16.634205118942731</v>
      </c>
      <c r="S53">
        <v>11.207714451767785</v>
      </c>
      <c r="T53">
        <v>0</v>
      </c>
      <c r="U53">
        <v>60.060087505617972</v>
      </c>
      <c r="V53">
        <v>8.8025971092436972</v>
      </c>
      <c r="W53">
        <v>14.77601870885324</v>
      </c>
      <c r="X53">
        <v>62.648949904311245</v>
      </c>
      <c r="Y53">
        <v>0</v>
      </c>
      <c r="Z53">
        <v>2.7693110212727263</v>
      </c>
      <c r="AA53">
        <v>0</v>
      </c>
      <c r="AB53">
        <v>5.592888324531132</v>
      </c>
      <c r="AC53">
        <v>4.1104074370190036</v>
      </c>
      <c r="AD53">
        <v>0</v>
      </c>
      <c r="AE53">
        <v>6.9987534489477801</v>
      </c>
      <c r="AF53">
        <v>5.9485005000000015</v>
      </c>
      <c r="AG53">
        <v>28.421486291600004</v>
      </c>
      <c r="AH53">
        <v>0</v>
      </c>
      <c r="AI53">
        <v>0</v>
      </c>
      <c r="AJ53">
        <v>0</v>
      </c>
      <c r="AK53">
        <v>22.476541816075656</v>
      </c>
      <c r="AL53">
        <v>19.280722899999997</v>
      </c>
      <c r="AM53">
        <v>6.7114656381095275</v>
      </c>
      <c r="AN53">
        <v>0</v>
      </c>
      <c r="AO53">
        <v>0</v>
      </c>
      <c r="AP53">
        <v>0</v>
      </c>
      <c r="AQ53">
        <v>0</v>
      </c>
      <c r="AR53">
        <v>17.349237099999993</v>
      </c>
      <c r="AS53">
        <v>11.997375424323522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773.26939281365924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270.76133095307944</v>
      </c>
      <c r="L54">
        <v>9.110035659118525</v>
      </c>
      <c r="M54">
        <v>61.66277248201439</v>
      </c>
      <c r="N54">
        <v>24.075126039387307</v>
      </c>
      <c r="O54">
        <v>70.872761191921725</v>
      </c>
      <c r="P54">
        <v>26.369209591607348</v>
      </c>
      <c r="Q54">
        <v>4.6320390897959181</v>
      </c>
      <c r="R54">
        <v>16.634205118942731</v>
      </c>
      <c r="S54">
        <v>11.207714451767785</v>
      </c>
      <c r="T54">
        <v>0</v>
      </c>
      <c r="U54">
        <v>60.060087505617972</v>
      </c>
      <c r="V54">
        <v>8.8025971092436972</v>
      </c>
      <c r="W54">
        <v>14.77601870885324</v>
      </c>
      <c r="X54">
        <v>62.648949904311245</v>
      </c>
      <c r="Y54">
        <v>0</v>
      </c>
      <c r="Z54">
        <v>2.7693110212727263</v>
      </c>
      <c r="AA54">
        <v>0</v>
      </c>
      <c r="AB54">
        <v>5.592888324531132</v>
      </c>
      <c r="AC54">
        <v>4.1104074370190036</v>
      </c>
      <c r="AD54">
        <v>0</v>
      </c>
      <c r="AE54">
        <v>6.9987534489477801</v>
      </c>
      <c r="AF54">
        <v>5.9485005000000015</v>
      </c>
      <c r="AG54">
        <v>28.421486291600004</v>
      </c>
      <c r="AH54">
        <v>0</v>
      </c>
      <c r="AI54">
        <v>0</v>
      </c>
      <c r="AJ54">
        <v>0</v>
      </c>
      <c r="AK54">
        <v>22.476541816075656</v>
      </c>
      <c r="AL54">
        <v>19.280722899999997</v>
      </c>
      <c r="AM54">
        <v>6.7114656381095275</v>
      </c>
      <c r="AN54">
        <v>0</v>
      </c>
      <c r="AO54">
        <v>0</v>
      </c>
      <c r="AP54">
        <v>0</v>
      </c>
      <c r="AQ54">
        <v>0</v>
      </c>
      <c r="AR54">
        <v>17.349237099999993</v>
      </c>
      <c r="AS54">
        <v>11.997375424323522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773.26953770754085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270.76077628714785</v>
      </c>
      <c r="L55">
        <v>9.1100056241026817</v>
      </c>
      <c r="M55">
        <v>61.66277248201439</v>
      </c>
      <c r="N55">
        <v>24.075126039387307</v>
      </c>
      <c r="O55">
        <v>70.872761191921725</v>
      </c>
      <c r="P55">
        <v>26.369209591607348</v>
      </c>
      <c r="Q55">
        <v>4.6363118515901061</v>
      </c>
      <c r="R55">
        <v>16.634205118942731</v>
      </c>
      <c r="S55">
        <v>11.206458941424801</v>
      </c>
      <c r="T55">
        <v>0</v>
      </c>
      <c r="U55">
        <v>60.060087505617972</v>
      </c>
      <c r="V55">
        <v>8.8025971092436972</v>
      </c>
      <c r="W55">
        <v>14.77601870885324</v>
      </c>
      <c r="X55">
        <v>62.648949904311245</v>
      </c>
      <c r="Y55">
        <v>0</v>
      </c>
      <c r="Z55">
        <v>2.7693110212727263</v>
      </c>
      <c r="AA55">
        <v>0</v>
      </c>
      <c r="AB55">
        <v>5.592888324531132</v>
      </c>
      <c r="AC55">
        <v>4.1104074370190036</v>
      </c>
      <c r="AD55">
        <v>0</v>
      </c>
      <c r="AE55">
        <v>6.9987534489477801</v>
      </c>
      <c r="AF55">
        <v>5.9485005000000015</v>
      </c>
      <c r="AG55">
        <v>28.421486291600004</v>
      </c>
      <c r="AH55">
        <v>0</v>
      </c>
      <c r="AI55">
        <v>0</v>
      </c>
      <c r="AJ55">
        <v>0</v>
      </c>
      <c r="AK55">
        <v>22.476541816075656</v>
      </c>
      <c r="AL55">
        <v>19.280722899999997</v>
      </c>
      <c r="AM55">
        <v>6.7114656381095275</v>
      </c>
      <c r="AN55">
        <v>0</v>
      </c>
      <c r="AO55">
        <v>0</v>
      </c>
      <c r="AP55">
        <v>0</v>
      </c>
      <c r="AQ55">
        <v>0</v>
      </c>
      <c r="AR55">
        <v>14.535847299999995</v>
      </c>
      <c r="AS55">
        <v>12.568679287838243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771.02988432155928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270.76077628714785</v>
      </c>
      <c r="L56">
        <v>9.1100056241026817</v>
      </c>
      <c r="M56">
        <v>61.66277248201439</v>
      </c>
      <c r="N56">
        <v>24.075126039387307</v>
      </c>
      <c r="O56">
        <v>70.872761191921725</v>
      </c>
      <c r="P56">
        <v>26.369209591607348</v>
      </c>
      <c r="Q56">
        <v>4.6363118515901061</v>
      </c>
      <c r="R56">
        <v>16.634205118942731</v>
      </c>
      <c r="S56">
        <v>11.206458941424801</v>
      </c>
      <c r="T56">
        <v>0</v>
      </c>
      <c r="U56">
        <v>60.060087505617972</v>
      </c>
      <c r="V56">
        <v>8.8025971092436972</v>
      </c>
      <c r="W56">
        <v>14.77601870885324</v>
      </c>
      <c r="X56">
        <v>62.648949904311245</v>
      </c>
      <c r="Y56">
        <v>0</v>
      </c>
      <c r="Z56">
        <v>2.7693110212727263</v>
      </c>
      <c r="AA56">
        <v>0</v>
      </c>
      <c r="AB56">
        <v>5.592888324531132</v>
      </c>
      <c r="AC56">
        <v>4.1104074370190036</v>
      </c>
      <c r="AD56">
        <v>0</v>
      </c>
      <c r="AE56">
        <v>6.9987534489477801</v>
      </c>
      <c r="AF56">
        <v>5.9485005000000015</v>
      </c>
      <c r="AG56">
        <v>28.421486291600004</v>
      </c>
      <c r="AH56">
        <v>0</v>
      </c>
      <c r="AI56">
        <v>0</v>
      </c>
      <c r="AJ56">
        <v>0</v>
      </c>
      <c r="AK56">
        <v>22.476541816075656</v>
      </c>
      <c r="AL56">
        <v>19.280722899999997</v>
      </c>
      <c r="AM56">
        <v>6.7114656381095275</v>
      </c>
      <c r="AN56">
        <v>0</v>
      </c>
      <c r="AO56">
        <v>0</v>
      </c>
      <c r="AP56">
        <v>0</v>
      </c>
      <c r="AQ56">
        <v>0</v>
      </c>
      <c r="AR56">
        <v>14.535847299999995</v>
      </c>
      <c r="AS56">
        <v>12.568679287838243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771.02988432155928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270.76077628714785</v>
      </c>
      <c r="L57">
        <v>9.3498675782262008</v>
      </c>
      <c r="M57">
        <v>61.66277248201439</v>
      </c>
      <c r="N57">
        <v>24.075126039387307</v>
      </c>
      <c r="O57">
        <v>70.872761191921725</v>
      </c>
      <c r="P57">
        <v>26.617111110401666</v>
      </c>
      <c r="Q57">
        <v>4.6320390897959181</v>
      </c>
      <c r="R57">
        <v>16.634205118942731</v>
      </c>
      <c r="S57">
        <v>11.207714451767785</v>
      </c>
      <c r="T57">
        <v>0</v>
      </c>
      <c r="U57">
        <v>60.060087505617972</v>
      </c>
      <c r="V57">
        <v>8.8025971092436972</v>
      </c>
      <c r="W57">
        <v>14.77601870885324</v>
      </c>
      <c r="X57">
        <v>62.648949904311245</v>
      </c>
      <c r="Y57">
        <v>0</v>
      </c>
      <c r="Z57">
        <v>2.7693110212727263</v>
      </c>
      <c r="AA57">
        <v>0</v>
      </c>
      <c r="AB57">
        <v>5.592888324531132</v>
      </c>
      <c r="AC57">
        <v>0</v>
      </c>
      <c r="AD57">
        <v>0</v>
      </c>
      <c r="AE57">
        <v>6.9987534489477801</v>
      </c>
      <c r="AF57">
        <v>5.9485005000000015</v>
      </c>
      <c r="AG57">
        <v>28.421486291600004</v>
      </c>
      <c r="AH57">
        <v>0</v>
      </c>
      <c r="AI57">
        <v>0</v>
      </c>
      <c r="AJ57">
        <v>0</v>
      </c>
      <c r="AK57">
        <v>22.476541816075656</v>
      </c>
      <c r="AL57">
        <v>19.280722899999997</v>
      </c>
      <c r="AM57">
        <v>6.7114656381095275</v>
      </c>
      <c r="AN57">
        <v>0</v>
      </c>
      <c r="AO57">
        <v>0</v>
      </c>
      <c r="AP57">
        <v>0</v>
      </c>
      <c r="AQ57">
        <v>0</v>
      </c>
      <c r="AR57">
        <v>14.535847299999995</v>
      </c>
      <c r="AS57">
        <v>12.568679287838243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767.40422310600695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270.76077628714785</v>
      </c>
      <c r="L58">
        <v>9.1102270551675435</v>
      </c>
      <c r="M58">
        <v>61.66277248201439</v>
      </c>
      <c r="N58">
        <v>24.075126039387307</v>
      </c>
      <c r="O58">
        <v>70.872761191921725</v>
      </c>
      <c r="P58">
        <v>26.619049172802853</v>
      </c>
      <c r="Q58">
        <v>4.6320390897959181</v>
      </c>
      <c r="R58">
        <v>16.634205118942731</v>
      </c>
      <c r="S58">
        <v>11.207714451767785</v>
      </c>
      <c r="T58">
        <v>0</v>
      </c>
      <c r="U58">
        <v>60.060087505617972</v>
      </c>
      <c r="V58">
        <v>8.8025971092436972</v>
      </c>
      <c r="W58">
        <v>14.77601870885324</v>
      </c>
      <c r="X58">
        <v>62.648949904311245</v>
      </c>
      <c r="Y58">
        <v>0</v>
      </c>
      <c r="Z58">
        <v>2.7693110212727263</v>
      </c>
      <c r="AA58">
        <v>0</v>
      </c>
      <c r="AB58">
        <v>0</v>
      </c>
      <c r="AC58">
        <v>0</v>
      </c>
      <c r="AD58">
        <v>0</v>
      </c>
      <c r="AE58">
        <v>6.9987534489477801</v>
      </c>
      <c r="AF58">
        <v>5.9485005000000015</v>
      </c>
      <c r="AG58">
        <v>28.421486291600004</v>
      </c>
      <c r="AH58">
        <v>0</v>
      </c>
      <c r="AI58">
        <v>0</v>
      </c>
      <c r="AJ58">
        <v>0</v>
      </c>
      <c r="AK58">
        <v>22.476541816075656</v>
      </c>
      <c r="AL58">
        <v>19.280722899999997</v>
      </c>
      <c r="AM58">
        <v>6.7114656381095275</v>
      </c>
      <c r="AN58">
        <v>0</v>
      </c>
      <c r="AO58">
        <v>0</v>
      </c>
      <c r="AP58">
        <v>0</v>
      </c>
      <c r="AQ58">
        <v>0</v>
      </c>
      <c r="AR58">
        <v>14.535847299999995</v>
      </c>
      <c r="AS58">
        <v>12.568679287838243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761.57363232081843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270.76077628714785</v>
      </c>
      <c r="L59">
        <v>9.1101566681570336</v>
      </c>
      <c r="M59">
        <v>61.66277248201439</v>
      </c>
      <c r="N59">
        <v>24.075126039387307</v>
      </c>
      <c r="O59">
        <v>70.872761191921725</v>
      </c>
      <c r="P59">
        <v>26.619049172802853</v>
      </c>
      <c r="Q59">
        <v>4.6320390897959181</v>
      </c>
      <c r="R59">
        <v>16.634205118942731</v>
      </c>
      <c r="S59">
        <v>11.207714451767785</v>
      </c>
      <c r="T59">
        <v>0</v>
      </c>
      <c r="U59">
        <v>60.060087505617972</v>
      </c>
      <c r="V59">
        <v>8.8025971092436972</v>
      </c>
      <c r="W59">
        <v>14.77601870885324</v>
      </c>
      <c r="X59">
        <v>62.648949904311245</v>
      </c>
      <c r="Y59">
        <v>0</v>
      </c>
      <c r="Z59">
        <v>2.7693110212727263</v>
      </c>
      <c r="AA59">
        <v>0</v>
      </c>
      <c r="AB59">
        <v>0</v>
      </c>
      <c r="AC59">
        <v>0</v>
      </c>
      <c r="AD59">
        <v>0</v>
      </c>
      <c r="AE59">
        <v>6.9987534489477801</v>
      </c>
      <c r="AF59">
        <v>5.9485005000000015</v>
      </c>
      <c r="AG59">
        <v>28.421486291600004</v>
      </c>
      <c r="AH59">
        <v>0</v>
      </c>
      <c r="AI59">
        <v>0</v>
      </c>
      <c r="AJ59">
        <v>0</v>
      </c>
      <c r="AK59">
        <v>22.476541816075656</v>
      </c>
      <c r="AL59">
        <v>19.280722899999997</v>
      </c>
      <c r="AM59">
        <v>6.7114656381095275</v>
      </c>
      <c r="AN59">
        <v>0</v>
      </c>
      <c r="AO59">
        <v>0</v>
      </c>
      <c r="AP59">
        <v>0</v>
      </c>
      <c r="AQ59">
        <v>7.9390313200000007</v>
      </c>
      <c r="AR59">
        <v>14.535847299999995</v>
      </c>
      <c r="AS59">
        <v>12.568679287838243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769.51259325380795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270.76077628714785</v>
      </c>
      <c r="L60">
        <v>9.1101718265862814</v>
      </c>
      <c r="M60">
        <v>61.66277248201439</v>
      </c>
      <c r="N60">
        <v>24.075126039387307</v>
      </c>
      <c r="O60">
        <v>70.872761191921725</v>
      </c>
      <c r="P60">
        <v>26.619049172802853</v>
      </c>
      <c r="Q60">
        <v>4.6320390897959181</v>
      </c>
      <c r="R60">
        <v>16.634205118942731</v>
      </c>
      <c r="S60">
        <v>11.207714451767785</v>
      </c>
      <c r="T60">
        <v>0</v>
      </c>
      <c r="U60">
        <v>60.060087505617972</v>
      </c>
      <c r="V60">
        <v>8.8025971092436972</v>
      </c>
      <c r="W60">
        <v>14.77601870885324</v>
      </c>
      <c r="X60">
        <v>62.648949904311245</v>
      </c>
      <c r="Y60">
        <v>0</v>
      </c>
      <c r="Z60">
        <v>5.5386216033636346</v>
      </c>
      <c r="AA60">
        <v>0</v>
      </c>
      <c r="AB60">
        <v>0</v>
      </c>
      <c r="AC60">
        <v>0</v>
      </c>
      <c r="AD60">
        <v>0</v>
      </c>
      <c r="AE60">
        <v>6.9987534489477801</v>
      </c>
      <c r="AF60">
        <v>5.9485005000000015</v>
      </c>
      <c r="AG60">
        <v>28.421486291600004</v>
      </c>
      <c r="AH60">
        <v>0</v>
      </c>
      <c r="AI60">
        <v>0</v>
      </c>
      <c r="AJ60">
        <v>0</v>
      </c>
      <c r="AK60">
        <v>22.476541816075656</v>
      </c>
      <c r="AL60">
        <v>19.280722899999997</v>
      </c>
      <c r="AM60">
        <v>6.7114656381095275</v>
      </c>
      <c r="AN60">
        <v>0</v>
      </c>
      <c r="AO60">
        <v>0</v>
      </c>
      <c r="AP60">
        <v>0.38082392783761393</v>
      </c>
      <c r="AQ60">
        <v>7.9390313200000007</v>
      </c>
      <c r="AR60">
        <v>15.004745599999994</v>
      </c>
      <c r="AS60">
        <v>12.568679287838243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773.13164122216551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270.76077628714785</v>
      </c>
      <c r="L61">
        <v>9.1100412280361223</v>
      </c>
      <c r="M61">
        <v>61.66277248201439</v>
      </c>
      <c r="N61">
        <v>24.075126039387307</v>
      </c>
      <c r="O61">
        <v>70.872761191921725</v>
      </c>
      <c r="P61">
        <v>26.619049172802853</v>
      </c>
      <c r="Q61">
        <v>4.6320390897959181</v>
      </c>
      <c r="R61">
        <v>16.634205118942731</v>
      </c>
      <c r="S61">
        <v>11.207714451767785</v>
      </c>
      <c r="T61">
        <v>0</v>
      </c>
      <c r="U61">
        <v>60.060087505617972</v>
      </c>
      <c r="V61">
        <v>8.8025971092436972</v>
      </c>
      <c r="W61">
        <v>14.77601870885324</v>
      </c>
      <c r="X61">
        <v>62.648949904311245</v>
      </c>
      <c r="Y61">
        <v>0</v>
      </c>
      <c r="Z61">
        <v>5.5386216033636346</v>
      </c>
      <c r="AA61">
        <v>0</v>
      </c>
      <c r="AB61">
        <v>0</v>
      </c>
      <c r="AC61">
        <v>0</v>
      </c>
      <c r="AD61">
        <v>0</v>
      </c>
      <c r="AE61">
        <v>6.9987534489477801</v>
      </c>
      <c r="AF61">
        <v>5.9485005000000015</v>
      </c>
      <c r="AG61">
        <v>28.421486291600004</v>
      </c>
      <c r="AH61">
        <v>0</v>
      </c>
      <c r="AI61">
        <v>0</v>
      </c>
      <c r="AJ61">
        <v>0</v>
      </c>
      <c r="AK61">
        <v>22.476541816075656</v>
      </c>
      <c r="AL61">
        <v>19.280722899999997</v>
      </c>
      <c r="AM61">
        <v>6.7114656381095275</v>
      </c>
      <c r="AN61">
        <v>0</v>
      </c>
      <c r="AO61">
        <v>0</v>
      </c>
      <c r="AP61">
        <v>0.54403411988400985</v>
      </c>
      <c r="AQ61">
        <v>15.878062640000001</v>
      </c>
      <c r="AR61">
        <v>15.004745599999994</v>
      </c>
      <c r="AS61">
        <v>12.568679287838243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781.2337521356618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270.76077628714785</v>
      </c>
      <c r="L62">
        <v>9.1099977227732669</v>
      </c>
      <c r="M62">
        <v>61.66277248201439</v>
      </c>
      <c r="N62">
        <v>24.075126039387307</v>
      </c>
      <c r="O62">
        <v>70.872761191921725</v>
      </c>
      <c r="P62">
        <v>26.619049172802853</v>
      </c>
      <c r="Q62">
        <v>4.6320390897959181</v>
      </c>
      <c r="R62">
        <v>16.634205118942731</v>
      </c>
      <c r="S62">
        <v>11.207714451767785</v>
      </c>
      <c r="T62">
        <v>0</v>
      </c>
      <c r="U62">
        <v>60.060087505617972</v>
      </c>
      <c r="V62">
        <v>8.8025971092436972</v>
      </c>
      <c r="W62">
        <v>14.77601870885324</v>
      </c>
      <c r="X62">
        <v>62.648949904311245</v>
      </c>
      <c r="Y62">
        <v>0</v>
      </c>
      <c r="Z62">
        <v>5.5386216033636346</v>
      </c>
      <c r="AA62">
        <v>0</v>
      </c>
      <c r="AB62">
        <v>0</v>
      </c>
      <c r="AC62">
        <v>0</v>
      </c>
      <c r="AD62">
        <v>0</v>
      </c>
      <c r="AE62">
        <v>13.99750689789556</v>
      </c>
      <c r="AF62">
        <v>5.9485005000000015</v>
      </c>
      <c r="AG62">
        <v>28.421486291600004</v>
      </c>
      <c r="AH62">
        <v>0</v>
      </c>
      <c r="AI62">
        <v>0</v>
      </c>
      <c r="AJ62">
        <v>0</v>
      </c>
      <c r="AK62">
        <v>22.476541816075656</v>
      </c>
      <c r="AL62">
        <v>19.280722899999997</v>
      </c>
      <c r="AM62">
        <v>6.7114656381095275</v>
      </c>
      <c r="AN62">
        <v>0</v>
      </c>
      <c r="AO62">
        <v>0</v>
      </c>
      <c r="AP62">
        <v>0.54403411988400985</v>
      </c>
      <c r="AQ62">
        <v>15.878062640000001</v>
      </c>
      <c r="AR62">
        <v>15.004745599999994</v>
      </c>
      <c r="AS62">
        <v>12.568679287838243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788.23246207934665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270.81011294823355</v>
      </c>
      <c r="L63">
        <v>9.1100896798392625</v>
      </c>
      <c r="M63">
        <v>61.66277248201439</v>
      </c>
      <c r="N63">
        <v>24.075126039387307</v>
      </c>
      <c r="O63">
        <v>70.872761191921725</v>
      </c>
      <c r="P63">
        <v>26.62054737881375</v>
      </c>
      <c r="Q63">
        <v>4.6320390897959181</v>
      </c>
      <c r="R63">
        <v>16.634205118942731</v>
      </c>
      <c r="S63">
        <v>11.207714451767785</v>
      </c>
      <c r="T63">
        <v>0</v>
      </c>
      <c r="U63">
        <v>60.060087505617972</v>
      </c>
      <c r="V63">
        <v>8.8025971092436972</v>
      </c>
      <c r="W63">
        <v>14.77601870885324</v>
      </c>
      <c r="X63">
        <v>62.648949904311245</v>
      </c>
      <c r="Y63">
        <v>0</v>
      </c>
      <c r="Z63">
        <v>5.5386216033636346</v>
      </c>
      <c r="AA63">
        <v>0</v>
      </c>
      <c r="AB63">
        <v>0</v>
      </c>
      <c r="AC63">
        <v>0</v>
      </c>
      <c r="AD63">
        <v>0</v>
      </c>
      <c r="AE63">
        <v>13.99750689789556</v>
      </c>
      <c r="AF63">
        <v>5.9485005000000015</v>
      </c>
      <c r="AG63">
        <v>28.421486291600004</v>
      </c>
      <c r="AH63">
        <v>0</v>
      </c>
      <c r="AI63">
        <v>0</v>
      </c>
      <c r="AJ63">
        <v>0</v>
      </c>
      <c r="AK63">
        <v>22.476541816075656</v>
      </c>
      <c r="AL63">
        <v>19.280722899999997</v>
      </c>
      <c r="AM63">
        <v>6.7114656381095275</v>
      </c>
      <c r="AN63">
        <v>0</v>
      </c>
      <c r="AO63">
        <v>0</v>
      </c>
      <c r="AP63">
        <v>0.54403411988400985</v>
      </c>
      <c r="AQ63">
        <v>15.878062640000001</v>
      </c>
      <c r="AR63">
        <v>15.004745599999994</v>
      </c>
      <c r="AS63">
        <v>11.997375424323522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787.71208503999458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270.81011294823355</v>
      </c>
      <c r="L64">
        <v>9.1100527373767246</v>
      </c>
      <c r="M64">
        <v>61.66277248201439</v>
      </c>
      <c r="N64">
        <v>24.075126039387307</v>
      </c>
      <c r="O64">
        <v>70.872761191921725</v>
      </c>
      <c r="P64">
        <v>26.62054737881375</v>
      </c>
      <c r="Q64">
        <v>4.6320390897959181</v>
      </c>
      <c r="R64">
        <v>16.634205118942731</v>
      </c>
      <c r="S64">
        <v>11.207714451767785</v>
      </c>
      <c r="T64">
        <v>0</v>
      </c>
      <c r="U64">
        <v>60.060087505617972</v>
      </c>
      <c r="V64">
        <v>8.8025971092436972</v>
      </c>
      <c r="W64">
        <v>14.77601870885324</v>
      </c>
      <c r="X64">
        <v>62.648949904311245</v>
      </c>
      <c r="Y64">
        <v>0</v>
      </c>
      <c r="Z64">
        <v>5.5386216033636346</v>
      </c>
      <c r="AA64">
        <v>0</v>
      </c>
      <c r="AB64">
        <v>0</v>
      </c>
      <c r="AC64">
        <v>0</v>
      </c>
      <c r="AD64">
        <v>0</v>
      </c>
      <c r="AE64">
        <v>13.99750689789556</v>
      </c>
      <c r="AF64">
        <v>5.9485005000000015</v>
      </c>
      <c r="AG64">
        <v>28.421486291600004</v>
      </c>
      <c r="AH64">
        <v>0</v>
      </c>
      <c r="AI64">
        <v>0</v>
      </c>
      <c r="AJ64">
        <v>0</v>
      </c>
      <c r="AK64">
        <v>22.476541816075656</v>
      </c>
      <c r="AL64">
        <v>19.280722899999997</v>
      </c>
      <c r="AM64">
        <v>6.7114656381095275</v>
      </c>
      <c r="AN64">
        <v>0</v>
      </c>
      <c r="AO64">
        <v>0</v>
      </c>
      <c r="AP64">
        <v>0.54403411988400985</v>
      </c>
      <c r="AQ64">
        <v>15.878062640000001</v>
      </c>
      <c r="AR64">
        <v>15.004745599999994</v>
      </c>
      <c r="AS64">
        <v>11.997375424323522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787.71204809753203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308.47366274761436</v>
      </c>
      <c r="L65">
        <v>9.1100331104355661</v>
      </c>
      <c r="M65">
        <v>61.66277248201439</v>
      </c>
      <c r="N65">
        <v>24.075126039387307</v>
      </c>
      <c r="O65">
        <v>70.872761191921725</v>
      </c>
      <c r="P65">
        <v>26.62054737881375</v>
      </c>
      <c r="Q65">
        <v>4.6320390897959181</v>
      </c>
      <c r="R65">
        <v>16.634205118942731</v>
      </c>
      <c r="S65">
        <v>11.207714451767785</v>
      </c>
      <c r="T65">
        <v>0</v>
      </c>
      <c r="U65">
        <v>60.060087505617972</v>
      </c>
      <c r="V65">
        <v>8.8025971092436972</v>
      </c>
      <c r="W65">
        <v>14.77601870885324</v>
      </c>
      <c r="X65">
        <v>62.648949904311245</v>
      </c>
      <c r="Y65">
        <v>0</v>
      </c>
      <c r="Z65">
        <v>5.5386216033636346</v>
      </c>
      <c r="AA65">
        <v>5.2144313721519007</v>
      </c>
      <c r="AB65">
        <v>0</v>
      </c>
      <c r="AC65">
        <v>0</v>
      </c>
      <c r="AD65">
        <v>0</v>
      </c>
      <c r="AE65">
        <v>13.99750689789556</v>
      </c>
      <c r="AF65">
        <v>5.9485005000000015</v>
      </c>
      <c r="AG65">
        <v>28.421486291600004</v>
      </c>
      <c r="AH65">
        <v>0</v>
      </c>
      <c r="AI65">
        <v>0</v>
      </c>
      <c r="AJ65">
        <v>0</v>
      </c>
      <c r="AK65">
        <v>22.476541816075656</v>
      </c>
      <c r="AL65">
        <v>25.148768999999998</v>
      </c>
      <c r="AM65">
        <v>6.7114656381095275</v>
      </c>
      <c r="AN65">
        <v>0</v>
      </c>
      <c r="AO65">
        <v>0</v>
      </c>
      <c r="AP65">
        <v>0.54403411988400985</v>
      </c>
      <c r="AQ65">
        <v>15.878062640000001</v>
      </c>
      <c r="AR65">
        <v>15.004745599999994</v>
      </c>
      <c r="AS65">
        <v>11.997375424323522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836.45805574212352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344.25297352309894</v>
      </c>
      <c r="L66">
        <v>9.1100841926289995</v>
      </c>
      <c r="M66">
        <v>61.66277248201439</v>
      </c>
      <c r="N66">
        <v>24.075126039387307</v>
      </c>
      <c r="O66">
        <v>70.872761191921725</v>
      </c>
      <c r="P66">
        <v>26.62054737881375</v>
      </c>
      <c r="Q66">
        <v>4.6320390897959181</v>
      </c>
      <c r="R66">
        <v>16.634205118942731</v>
      </c>
      <c r="S66">
        <v>11.207714451767785</v>
      </c>
      <c r="T66">
        <v>0</v>
      </c>
      <c r="U66">
        <v>60.060087505617972</v>
      </c>
      <c r="V66">
        <v>8.8025971092436972</v>
      </c>
      <c r="W66">
        <v>14.77601870885324</v>
      </c>
      <c r="X66">
        <v>62.648949904311245</v>
      </c>
      <c r="Y66">
        <v>0</v>
      </c>
      <c r="Z66">
        <v>5.5386216033636346</v>
      </c>
      <c r="AA66">
        <v>5.2144313721519007</v>
      </c>
      <c r="AB66">
        <v>0</v>
      </c>
      <c r="AC66">
        <v>0</v>
      </c>
      <c r="AD66">
        <v>0</v>
      </c>
      <c r="AE66">
        <v>13.99750689789556</v>
      </c>
      <c r="AF66">
        <v>5.9485005000000015</v>
      </c>
      <c r="AG66">
        <v>28.421486291600004</v>
      </c>
      <c r="AH66">
        <v>0</v>
      </c>
      <c r="AI66">
        <v>0</v>
      </c>
      <c r="AJ66">
        <v>0</v>
      </c>
      <c r="AK66">
        <v>22.476541816075656</v>
      </c>
      <c r="AL66">
        <v>25.148768999999998</v>
      </c>
      <c r="AM66">
        <v>6.7114656381095275</v>
      </c>
      <c r="AN66">
        <v>0</v>
      </c>
      <c r="AO66">
        <v>0</v>
      </c>
      <c r="AP66">
        <v>0.54403411988400985</v>
      </c>
      <c r="AQ66">
        <v>15.878062640000001</v>
      </c>
      <c r="AR66">
        <v>15.004745599999994</v>
      </c>
      <c r="AS66">
        <v>11.997375424323522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872.23741759980169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346.18375175445641</v>
      </c>
      <c r="L67">
        <v>9.1099341029580891</v>
      </c>
      <c r="M67">
        <v>61.66277248201439</v>
      </c>
      <c r="N67">
        <v>24.075126039387307</v>
      </c>
      <c r="O67">
        <v>70.872761191921725</v>
      </c>
      <c r="P67">
        <v>26.62054737881375</v>
      </c>
      <c r="Q67">
        <v>4.6320390897959181</v>
      </c>
      <c r="R67">
        <v>16.634205118942731</v>
      </c>
      <c r="S67">
        <v>11.207714451767785</v>
      </c>
      <c r="T67">
        <v>0</v>
      </c>
      <c r="U67">
        <v>60.060087505617972</v>
      </c>
      <c r="V67">
        <v>8.8025971092436972</v>
      </c>
      <c r="W67">
        <v>14.77601870885324</v>
      </c>
      <c r="X67">
        <v>62.648949904311245</v>
      </c>
      <c r="Y67">
        <v>0</v>
      </c>
      <c r="Z67">
        <v>5.5386216033636346</v>
      </c>
      <c r="AA67">
        <v>11.934806726582281</v>
      </c>
      <c r="AB67">
        <v>0</v>
      </c>
      <c r="AC67">
        <v>0</v>
      </c>
      <c r="AD67">
        <v>0</v>
      </c>
      <c r="AE67">
        <v>13.99750689789556</v>
      </c>
      <c r="AF67">
        <v>5.9485005000000015</v>
      </c>
      <c r="AG67">
        <v>28.421486291600004</v>
      </c>
      <c r="AH67">
        <v>8.0438927999999983</v>
      </c>
      <c r="AI67">
        <v>0</v>
      </c>
      <c r="AJ67">
        <v>0</v>
      </c>
      <c r="AK67">
        <v>22.476541816075656</v>
      </c>
      <c r="AL67">
        <v>25.148768999999998</v>
      </c>
      <c r="AM67">
        <v>6.7114656381095275</v>
      </c>
      <c r="AN67">
        <v>0</v>
      </c>
      <c r="AO67">
        <v>0</v>
      </c>
      <c r="AP67">
        <v>0.54403411988400985</v>
      </c>
      <c r="AQ67">
        <v>23.817093960000001</v>
      </c>
      <c r="AR67">
        <v>15.004745599999994</v>
      </c>
      <c r="AS67">
        <v>11.997375424323522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896.8713452159185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389.69984226237926</v>
      </c>
      <c r="L68">
        <v>9.1101614496669239</v>
      </c>
      <c r="M68">
        <v>61.66277248201439</v>
      </c>
      <c r="N68">
        <v>24.075126039387307</v>
      </c>
      <c r="O68">
        <v>70.872761191921725</v>
      </c>
      <c r="P68">
        <v>26.62054737881375</v>
      </c>
      <c r="Q68">
        <v>4.6299868341232226</v>
      </c>
      <c r="R68">
        <v>16.631121987060997</v>
      </c>
      <c r="S68">
        <v>11.209660449451411</v>
      </c>
      <c r="T68">
        <v>0</v>
      </c>
      <c r="U68">
        <v>60.060087505617972</v>
      </c>
      <c r="V68">
        <v>8.7982048877805479</v>
      </c>
      <c r="W68">
        <v>14.77601870885324</v>
      </c>
      <c r="X68">
        <v>62.648949904311245</v>
      </c>
      <c r="Y68">
        <v>0</v>
      </c>
      <c r="Z68">
        <v>5.5386216033636346</v>
      </c>
      <c r="AA68">
        <v>11.934806726582281</v>
      </c>
      <c r="AB68">
        <v>0</v>
      </c>
      <c r="AC68">
        <v>0</v>
      </c>
      <c r="AD68">
        <v>0</v>
      </c>
      <c r="AE68">
        <v>13.99750689789556</v>
      </c>
      <c r="AF68">
        <v>5.9485005000000015</v>
      </c>
      <c r="AG68">
        <v>28.421486291600004</v>
      </c>
      <c r="AH68">
        <v>8.0438927999999983</v>
      </c>
      <c r="AI68">
        <v>0</v>
      </c>
      <c r="AJ68">
        <v>0</v>
      </c>
      <c r="AK68">
        <v>22.476541816075656</v>
      </c>
      <c r="AL68">
        <v>25.148768999999998</v>
      </c>
      <c r="AM68">
        <v>6.7114656381095275</v>
      </c>
      <c r="AN68">
        <v>0</v>
      </c>
      <c r="AO68">
        <v>0</v>
      </c>
      <c r="AP68">
        <v>0.54403411988400985</v>
      </c>
      <c r="AQ68">
        <v>23.817093960000001</v>
      </c>
      <c r="AR68">
        <v>15.004745599999994</v>
      </c>
      <c r="AS68">
        <v>11.997375424323522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940.38008145921606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430.31225838625295</v>
      </c>
      <c r="L69">
        <v>9.1099444255383162</v>
      </c>
      <c r="M69">
        <v>61.66277248201439</v>
      </c>
      <c r="N69">
        <v>24.075126039387307</v>
      </c>
      <c r="O69">
        <v>70.872761191921725</v>
      </c>
      <c r="P69">
        <v>26.62054737881375</v>
      </c>
      <c r="Q69">
        <v>4.6299868341232226</v>
      </c>
      <c r="R69">
        <v>16.631121987060997</v>
      </c>
      <c r="S69">
        <v>11.209660449451411</v>
      </c>
      <c r="T69">
        <v>0</v>
      </c>
      <c r="U69">
        <v>60.060087505617972</v>
      </c>
      <c r="V69">
        <v>8.7982048877805479</v>
      </c>
      <c r="W69">
        <v>14.77601870885324</v>
      </c>
      <c r="X69">
        <v>62.648949904311245</v>
      </c>
      <c r="Y69">
        <v>0</v>
      </c>
      <c r="Z69">
        <v>5.5386216033636346</v>
      </c>
      <c r="AA69">
        <v>11.934806726582281</v>
      </c>
      <c r="AB69">
        <v>0</v>
      </c>
      <c r="AC69">
        <v>4.1104074370190036</v>
      </c>
      <c r="AD69">
        <v>0</v>
      </c>
      <c r="AE69">
        <v>13.99750689789556</v>
      </c>
      <c r="AF69">
        <v>5.9485005000000015</v>
      </c>
      <c r="AG69">
        <v>28.421486291600004</v>
      </c>
      <c r="AH69">
        <v>16.087785599999997</v>
      </c>
      <c r="AI69">
        <v>0</v>
      </c>
      <c r="AJ69">
        <v>0</v>
      </c>
      <c r="AK69">
        <v>22.476541816075656</v>
      </c>
      <c r="AL69">
        <v>25.148768999999998</v>
      </c>
      <c r="AM69">
        <v>6.7114656381095275</v>
      </c>
      <c r="AN69">
        <v>0</v>
      </c>
      <c r="AO69">
        <v>0</v>
      </c>
      <c r="AP69">
        <v>0.54403411988400985</v>
      </c>
      <c r="AQ69">
        <v>23.817093960000001</v>
      </c>
      <c r="AR69">
        <v>15.004745599999994</v>
      </c>
      <c r="AS69">
        <v>12.854331000000002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994.00353637165665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490.1761486088202</v>
      </c>
      <c r="L70">
        <v>9.1099444255383162</v>
      </c>
      <c r="M70">
        <v>61.66277248201439</v>
      </c>
      <c r="N70">
        <v>24.075126039387307</v>
      </c>
      <c r="O70">
        <v>70.872761191921725</v>
      </c>
      <c r="P70">
        <v>26.62054737881375</v>
      </c>
      <c r="Q70">
        <v>4.6299868341232226</v>
      </c>
      <c r="R70">
        <v>16.631121987060997</v>
      </c>
      <c r="S70">
        <v>11.209660449451411</v>
      </c>
      <c r="T70">
        <v>0</v>
      </c>
      <c r="U70">
        <v>60.060087505617972</v>
      </c>
      <c r="V70">
        <v>8.7982048877805479</v>
      </c>
      <c r="W70">
        <v>14.77601870885324</v>
      </c>
      <c r="X70">
        <v>62.648949904311245</v>
      </c>
      <c r="Y70">
        <v>0</v>
      </c>
      <c r="Z70">
        <v>5.5386216033636346</v>
      </c>
      <c r="AA70">
        <v>11.934806726582281</v>
      </c>
      <c r="AB70">
        <v>1.4152047195798945</v>
      </c>
      <c r="AC70">
        <v>4.1104074370190036</v>
      </c>
      <c r="AD70">
        <v>0</v>
      </c>
      <c r="AE70">
        <v>13.99750689789556</v>
      </c>
      <c r="AF70">
        <v>5.9485005000000015</v>
      </c>
      <c r="AG70">
        <v>28.421486291600004</v>
      </c>
      <c r="AH70">
        <v>16.087785599999997</v>
      </c>
      <c r="AI70">
        <v>0</v>
      </c>
      <c r="AJ70">
        <v>0</v>
      </c>
      <c r="AK70">
        <v>22.476541816075656</v>
      </c>
      <c r="AL70">
        <v>25.148768999999998</v>
      </c>
      <c r="AM70">
        <v>6.7114656381095275</v>
      </c>
      <c r="AN70">
        <v>0</v>
      </c>
      <c r="AO70">
        <v>0</v>
      </c>
      <c r="AP70">
        <v>0.54403411988400985</v>
      </c>
      <c r="AQ70">
        <v>23.817093960000001</v>
      </c>
      <c r="AR70">
        <v>15.004745599999994</v>
      </c>
      <c r="AS70">
        <v>12.854331000000002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1055.2826313138039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503.7299179705206</v>
      </c>
      <c r="L71">
        <v>9.1099779029132382</v>
      </c>
      <c r="M71">
        <v>61.66277248201439</v>
      </c>
      <c r="N71">
        <v>24.075126039387307</v>
      </c>
      <c r="O71">
        <v>70.872761191921725</v>
      </c>
      <c r="P71">
        <v>26.62054737881375</v>
      </c>
      <c r="Q71">
        <v>4.6299868341232226</v>
      </c>
      <c r="R71">
        <v>16.631121987060997</v>
      </c>
      <c r="S71">
        <v>11.209660449451411</v>
      </c>
      <c r="T71">
        <v>0</v>
      </c>
      <c r="U71">
        <v>60.060087505617972</v>
      </c>
      <c r="V71">
        <v>8.7989900847880307</v>
      </c>
      <c r="W71">
        <v>14.77601870885324</v>
      </c>
      <c r="X71">
        <v>62.648949904311245</v>
      </c>
      <c r="Y71">
        <v>0</v>
      </c>
      <c r="Z71">
        <v>5.5386216033636346</v>
      </c>
      <c r="AA71">
        <v>11.934806726582281</v>
      </c>
      <c r="AB71">
        <v>5.592888324531132</v>
      </c>
      <c r="AC71">
        <v>4.1104074370190036</v>
      </c>
      <c r="AD71">
        <v>0</v>
      </c>
      <c r="AE71">
        <v>13.99750689789556</v>
      </c>
      <c r="AF71">
        <v>5.9485005000000015</v>
      </c>
      <c r="AG71">
        <v>28.421486291600004</v>
      </c>
      <c r="AH71">
        <v>25.740456959999996</v>
      </c>
      <c r="AI71">
        <v>0</v>
      </c>
      <c r="AJ71">
        <v>0</v>
      </c>
      <c r="AK71">
        <v>22.476541816075656</v>
      </c>
      <c r="AL71">
        <v>18.442430599999998</v>
      </c>
      <c r="AM71">
        <v>6.7114656381095275</v>
      </c>
      <c r="AN71">
        <v>0</v>
      </c>
      <c r="AO71">
        <v>0</v>
      </c>
      <c r="AP71">
        <v>0.81605096023197998</v>
      </c>
      <c r="AQ71">
        <v>31.756125280000003</v>
      </c>
      <c r="AR71">
        <v>15.004745599999994</v>
      </c>
      <c r="AS71">
        <v>12.854331000000002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1084.1722840751859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490.17738022678299</v>
      </c>
      <c r="L72">
        <v>9.1099779029132382</v>
      </c>
      <c r="M72">
        <v>61.66277248201439</v>
      </c>
      <c r="N72">
        <v>24.075126039387307</v>
      </c>
      <c r="O72">
        <v>70.872761191921725</v>
      </c>
      <c r="P72">
        <v>26.62054737881375</v>
      </c>
      <c r="Q72">
        <v>4.6299868341232226</v>
      </c>
      <c r="R72">
        <v>16.631121987060997</v>
      </c>
      <c r="S72">
        <v>11.209660449451411</v>
      </c>
      <c r="T72">
        <v>0</v>
      </c>
      <c r="U72">
        <v>60.060087505617972</v>
      </c>
      <c r="V72">
        <v>28.798345348314612</v>
      </c>
      <c r="W72">
        <v>14.77601870885324</v>
      </c>
      <c r="X72">
        <v>62.648949904311245</v>
      </c>
      <c r="Y72">
        <v>0</v>
      </c>
      <c r="Z72">
        <v>2.7693110212727263</v>
      </c>
      <c r="AA72">
        <v>17.902210089873421</v>
      </c>
      <c r="AB72">
        <v>5.592888324531132</v>
      </c>
      <c r="AC72">
        <v>4.1104074370190036</v>
      </c>
      <c r="AD72">
        <v>3.8151632956850876</v>
      </c>
      <c r="AE72">
        <v>13.99750689789556</v>
      </c>
      <c r="AF72">
        <v>11.897001000000003</v>
      </c>
      <c r="AG72">
        <v>28.421486291600004</v>
      </c>
      <c r="AH72">
        <v>25.740456959999996</v>
      </c>
      <c r="AI72">
        <v>0</v>
      </c>
      <c r="AJ72">
        <v>0</v>
      </c>
      <c r="AK72">
        <v>22.476541816075656</v>
      </c>
      <c r="AL72">
        <v>18.442430599999998</v>
      </c>
      <c r="AM72">
        <v>6.7114656381095275</v>
      </c>
      <c r="AN72">
        <v>0</v>
      </c>
      <c r="AO72">
        <v>0</v>
      </c>
      <c r="AP72">
        <v>0.81605096023197998</v>
      </c>
      <c r="AQ72">
        <v>31.756125280000003</v>
      </c>
      <c r="AR72">
        <v>15.004745599999994</v>
      </c>
      <c r="AS72">
        <v>12.854331000000002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1103.5808581718602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558.47</v>
      </c>
      <c r="L73">
        <v>9.1099779029132382</v>
      </c>
      <c r="M73">
        <v>61.66277248201439</v>
      </c>
      <c r="N73">
        <v>24.075126039387307</v>
      </c>
      <c r="O73">
        <v>70.872761191921725</v>
      </c>
      <c r="P73">
        <v>26.62054737881375</v>
      </c>
      <c r="Q73">
        <v>4.7690772347988775</v>
      </c>
      <c r="R73">
        <v>16.631121987060997</v>
      </c>
      <c r="S73">
        <v>32.137298717761027</v>
      </c>
      <c r="T73">
        <v>0</v>
      </c>
      <c r="U73">
        <v>60.060087505617972</v>
      </c>
      <c r="V73">
        <v>39.168598518841733</v>
      </c>
      <c r="W73">
        <v>14.77601870885324</v>
      </c>
      <c r="X73">
        <v>62.648949904311245</v>
      </c>
      <c r="Y73">
        <v>0</v>
      </c>
      <c r="Z73">
        <v>2.7693110212727263</v>
      </c>
      <c r="AA73">
        <v>17.902210089873421</v>
      </c>
      <c r="AB73">
        <v>11.185776209902471</v>
      </c>
      <c r="AC73">
        <v>8.2208153132558497</v>
      </c>
      <c r="AD73">
        <v>3.8432158119606363</v>
      </c>
      <c r="AE73">
        <v>13.99750689789556</v>
      </c>
      <c r="AF73">
        <v>17.845501500000001</v>
      </c>
      <c r="AG73">
        <v>28.421486291600004</v>
      </c>
      <c r="AH73">
        <v>37.645418128321012</v>
      </c>
      <c r="AI73">
        <v>0</v>
      </c>
      <c r="AJ73">
        <v>0</v>
      </c>
      <c r="AK73">
        <v>22.476541816075656</v>
      </c>
      <c r="AL73">
        <v>18.442430599999998</v>
      </c>
      <c r="AM73">
        <v>6.7114656381095275</v>
      </c>
      <c r="AN73">
        <v>0</v>
      </c>
      <c r="AO73">
        <v>0</v>
      </c>
      <c r="AP73">
        <v>0.81605096023197998</v>
      </c>
      <c r="AQ73">
        <v>31.756125280000003</v>
      </c>
      <c r="AR73">
        <v>15.004745599999994</v>
      </c>
      <c r="AS73">
        <v>13.139982712161761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1231.1809214429561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590.16999999999996</v>
      </c>
      <c r="L74">
        <v>9.1099779029132382</v>
      </c>
      <c r="M74">
        <v>61.66277248201439</v>
      </c>
      <c r="N74">
        <v>24.075126039387307</v>
      </c>
      <c r="O74">
        <v>70.872761191921725</v>
      </c>
      <c r="P74">
        <v>26.62054737881375</v>
      </c>
      <c r="Q74">
        <v>4.7690772347988775</v>
      </c>
      <c r="R74">
        <v>16.631121987060997</v>
      </c>
      <c r="S74">
        <v>41.209426236851591</v>
      </c>
      <c r="T74">
        <v>0</v>
      </c>
      <c r="U74">
        <v>60.060087505617972</v>
      </c>
      <c r="V74">
        <v>11.66</v>
      </c>
      <c r="W74">
        <v>14.77601870885324</v>
      </c>
      <c r="X74">
        <v>62.648949904311245</v>
      </c>
      <c r="Y74">
        <v>0</v>
      </c>
      <c r="Z74">
        <v>8.3079326246363614</v>
      </c>
      <c r="AA74">
        <v>17.902210089873421</v>
      </c>
      <c r="AB74">
        <v>16.778664534433602</v>
      </c>
      <c r="AC74">
        <v>8.2208153132558497</v>
      </c>
      <c r="AD74">
        <v>7.7425370956850887</v>
      </c>
      <c r="AE74">
        <v>13.99750689789556</v>
      </c>
      <c r="AF74">
        <v>23.794002000000006</v>
      </c>
      <c r="AG74">
        <v>28.421486291600004</v>
      </c>
      <c r="AH74">
        <v>39.736830344160495</v>
      </c>
      <c r="AI74">
        <v>0</v>
      </c>
      <c r="AJ74">
        <v>0</v>
      </c>
      <c r="AK74">
        <v>22.476541816075656</v>
      </c>
      <c r="AL74">
        <v>57.263747206970727</v>
      </c>
      <c r="AM74">
        <v>6.7114656381095275</v>
      </c>
      <c r="AN74">
        <v>0</v>
      </c>
      <c r="AO74">
        <v>0</v>
      </c>
      <c r="AP74">
        <v>0.81605096023197998</v>
      </c>
      <c r="AQ74">
        <v>31.756125280000003</v>
      </c>
      <c r="AR74">
        <v>15.004745599999994</v>
      </c>
      <c r="AS74">
        <v>13.139982712161761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1306.3365109776346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590.16999999999996</v>
      </c>
      <c r="L75">
        <v>9.1099779029132382</v>
      </c>
      <c r="M75">
        <v>61.66277248201439</v>
      </c>
      <c r="N75">
        <v>24.075126039387307</v>
      </c>
      <c r="O75">
        <v>70.872761191921725</v>
      </c>
      <c r="P75">
        <v>26.62054737881375</v>
      </c>
      <c r="Q75">
        <v>4.7690772347988775</v>
      </c>
      <c r="R75">
        <v>16.631121987060997</v>
      </c>
      <c r="S75">
        <v>61.209373472854878</v>
      </c>
      <c r="T75">
        <v>0</v>
      </c>
      <c r="U75">
        <v>60.060087505617972</v>
      </c>
      <c r="V75">
        <v>11.66</v>
      </c>
      <c r="W75">
        <v>14.77601870885324</v>
      </c>
      <c r="X75">
        <v>62.648949904311245</v>
      </c>
      <c r="Y75">
        <v>0</v>
      </c>
      <c r="Z75">
        <v>8.3079326246363614</v>
      </c>
      <c r="AA75">
        <v>17.902210089873421</v>
      </c>
      <c r="AB75">
        <v>16.778664534433602</v>
      </c>
      <c r="AC75">
        <v>8.2208153132558497</v>
      </c>
      <c r="AD75">
        <v>11.640735751703257</v>
      </c>
      <c r="AE75">
        <v>13.99750689789556</v>
      </c>
      <c r="AF75">
        <v>23.794002000000006</v>
      </c>
      <c r="AG75">
        <v>28.421486291600004</v>
      </c>
      <c r="AH75">
        <v>49.671038259598724</v>
      </c>
      <c r="AI75">
        <v>0</v>
      </c>
      <c r="AJ75">
        <v>0</v>
      </c>
      <c r="AK75">
        <v>22.476541816075656</v>
      </c>
      <c r="AL75">
        <v>57.263747206970727</v>
      </c>
      <c r="AM75">
        <v>6.7114656381095275</v>
      </c>
      <c r="AN75">
        <v>0</v>
      </c>
      <c r="AO75">
        <v>0</v>
      </c>
      <c r="AP75">
        <v>0.81605096023197998</v>
      </c>
      <c r="AQ75">
        <v>31.756125280000003</v>
      </c>
      <c r="AR75">
        <v>15.004745599999994</v>
      </c>
      <c r="AS75">
        <v>13.139982712161761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1340.168864785094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590.16999999999996</v>
      </c>
      <c r="L76">
        <v>9.1099779029132382</v>
      </c>
      <c r="M76">
        <v>61.66277248201439</v>
      </c>
      <c r="N76">
        <v>24.075126039387307</v>
      </c>
      <c r="O76">
        <v>70.872761191921725</v>
      </c>
      <c r="P76">
        <v>26.62054737881375</v>
      </c>
      <c r="Q76">
        <v>4.7690772347988775</v>
      </c>
      <c r="R76">
        <v>16.631121987060997</v>
      </c>
      <c r="S76">
        <v>61.209373472854878</v>
      </c>
      <c r="T76">
        <v>0</v>
      </c>
      <c r="U76">
        <v>60.060087505617972</v>
      </c>
      <c r="V76">
        <v>8.8600621213326711</v>
      </c>
      <c r="W76">
        <v>14.77601870885324</v>
      </c>
      <c r="X76">
        <v>62.648949904311245</v>
      </c>
      <c r="Y76">
        <v>0</v>
      </c>
      <c r="Z76">
        <v>8.3079326246363614</v>
      </c>
      <c r="AA76">
        <v>17.902210089873421</v>
      </c>
      <c r="AB76">
        <v>16.778664534433602</v>
      </c>
      <c r="AC76">
        <v>8.2208153132558497</v>
      </c>
      <c r="AD76">
        <v>15.520981148675249</v>
      </c>
      <c r="AE76">
        <v>13.99750689789556</v>
      </c>
      <c r="AF76">
        <v>23.794002000000006</v>
      </c>
      <c r="AG76">
        <v>28.421486291600004</v>
      </c>
      <c r="AH76">
        <v>49.671038259598724</v>
      </c>
      <c r="AI76">
        <v>0</v>
      </c>
      <c r="AJ76">
        <v>0</v>
      </c>
      <c r="AK76">
        <v>22.476541816075656</v>
      </c>
      <c r="AL76">
        <v>57.263747206970727</v>
      </c>
      <c r="AM76">
        <v>6.7114656381095275</v>
      </c>
      <c r="AN76">
        <v>0</v>
      </c>
      <c r="AO76">
        <v>0</v>
      </c>
      <c r="AP76">
        <v>0.81605096023197998</v>
      </c>
      <c r="AQ76">
        <v>31.756125280000003</v>
      </c>
      <c r="AR76">
        <v>15.004745599999994</v>
      </c>
      <c r="AS76">
        <v>13.139982712161761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1341.2491723033988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590.16999999999996</v>
      </c>
      <c r="L77">
        <v>9.1099779029132382</v>
      </c>
      <c r="M77">
        <v>61.66277248201439</v>
      </c>
      <c r="N77">
        <v>24.075126039387307</v>
      </c>
      <c r="O77">
        <v>70.872761191921725</v>
      </c>
      <c r="P77">
        <v>26.62054737881375</v>
      </c>
      <c r="Q77">
        <v>4.7690772347988775</v>
      </c>
      <c r="R77">
        <v>16.631121987060997</v>
      </c>
      <c r="S77">
        <v>18.64</v>
      </c>
      <c r="T77">
        <v>0</v>
      </c>
      <c r="U77">
        <v>60.060087505617972</v>
      </c>
      <c r="V77">
        <v>8.8600621213326711</v>
      </c>
      <c r="W77">
        <v>14.77601870885324</v>
      </c>
      <c r="X77">
        <v>62.648949904311245</v>
      </c>
      <c r="Y77">
        <v>0</v>
      </c>
      <c r="Z77">
        <v>8.3079326246363614</v>
      </c>
      <c r="AA77">
        <v>17.902210089873421</v>
      </c>
      <c r="AB77">
        <v>16.778664534433602</v>
      </c>
      <c r="AC77">
        <v>8.2208153132558497</v>
      </c>
      <c r="AD77">
        <v>15.520981148675249</v>
      </c>
      <c r="AE77">
        <v>13.99750689789556</v>
      </c>
      <c r="AF77">
        <v>23.794002000000006</v>
      </c>
      <c r="AG77">
        <v>28.421486291600004</v>
      </c>
      <c r="AH77">
        <v>49.671038259598724</v>
      </c>
      <c r="AI77">
        <v>0</v>
      </c>
      <c r="AJ77">
        <v>0</v>
      </c>
      <c r="AK77">
        <v>22.476541816075656</v>
      </c>
      <c r="AL77">
        <v>57.263747206970727</v>
      </c>
      <c r="AM77">
        <v>6.7114656381095275</v>
      </c>
      <c r="AN77">
        <v>0</v>
      </c>
      <c r="AO77">
        <v>0</v>
      </c>
      <c r="AP77">
        <v>0.81605096023197998</v>
      </c>
      <c r="AQ77">
        <v>31.756125280000003</v>
      </c>
      <c r="AR77">
        <v>15.004745599999994</v>
      </c>
      <c r="AS77">
        <v>13.139982712161761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1298.6797988305439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590.16999999999996</v>
      </c>
      <c r="L78">
        <v>9.1099779029132382</v>
      </c>
      <c r="M78">
        <v>61.66277248201439</v>
      </c>
      <c r="N78">
        <v>24.075126039387307</v>
      </c>
      <c r="O78">
        <v>70.872761191921725</v>
      </c>
      <c r="P78">
        <v>26.62054737881375</v>
      </c>
      <c r="Q78">
        <v>4.7690772347988775</v>
      </c>
      <c r="R78">
        <v>16.631121987060997</v>
      </c>
      <c r="S78">
        <v>18.64</v>
      </c>
      <c r="T78">
        <v>0</v>
      </c>
      <c r="U78">
        <v>60.060087505617972</v>
      </c>
      <c r="V78">
        <v>8.8600621213326711</v>
      </c>
      <c r="W78">
        <v>14.77601870885324</v>
      </c>
      <c r="X78">
        <v>62.648949904311245</v>
      </c>
      <c r="Y78">
        <v>0</v>
      </c>
      <c r="Z78">
        <v>8.3079326246363614</v>
      </c>
      <c r="AA78">
        <v>17.902210089873421</v>
      </c>
      <c r="AB78">
        <v>16.778664534433602</v>
      </c>
      <c r="AC78">
        <v>8.2208153132558497</v>
      </c>
      <c r="AD78">
        <v>15.520981148675249</v>
      </c>
      <c r="AE78">
        <v>13.99750689789556</v>
      </c>
      <c r="AF78">
        <v>23.794002000000006</v>
      </c>
      <c r="AG78">
        <v>28.421486291600004</v>
      </c>
      <c r="AH78">
        <v>49.671038259598724</v>
      </c>
      <c r="AI78">
        <v>0</v>
      </c>
      <c r="AJ78">
        <v>0</v>
      </c>
      <c r="AK78">
        <v>22.476541816075656</v>
      </c>
      <c r="AL78">
        <v>18.442430599999998</v>
      </c>
      <c r="AM78">
        <v>6.7114656381095275</v>
      </c>
      <c r="AN78">
        <v>0</v>
      </c>
      <c r="AO78">
        <v>0</v>
      </c>
      <c r="AP78">
        <v>0.81605096023197998</v>
      </c>
      <c r="AQ78">
        <v>31.756125280000003</v>
      </c>
      <c r="AR78">
        <v>15.004745599999994</v>
      </c>
      <c r="AS78">
        <v>13.139982712161761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1259.8584822235732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590.16999999999996</v>
      </c>
      <c r="L79">
        <v>6.3198336819333196</v>
      </c>
      <c r="M79">
        <v>61.66277248201439</v>
      </c>
      <c r="N79">
        <v>24.075126039387307</v>
      </c>
      <c r="O79">
        <v>70.872761191921725</v>
      </c>
      <c r="P79">
        <v>26.62054737881375</v>
      </c>
      <c r="Q79">
        <v>4.63078117535545</v>
      </c>
      <c r="R79">
        <v>16.631121987060997</v>
      </c>
      <c r="S79">
        <v>11.257874823621432</v>
      </c>
      <c r="T79">
        <v>0</v>
      </c>
      <c r="U79">
        <v>60.060087505617972</v>
      </c>
      <c r="V79">
        <v>8.8600621213326711</v>
      </c>
      <c r="W79">
        <v>14.77601870885324</v>
      </c>
      <c r="X79">
        <v>62.648949904311245</v>
      </c>
      <c r="Y79">
        <v>0</v>
      </c>
      <c r="Z79">
        <v>8.3079326246363614</v>
      </c>
      <c r="AA79">
        <v>17.902210089873421</v>
      </c>
      <c r="AB79">
        <v>16.778664534433602</v>
      </c>
      <c r="AC79">
        <v>8.2208153132558497</v>
      </c>
      <c r="AD79">
        <v>15.520981148675249</v>
      </c>
      <c r="AE79">
        <v>13.99750689789556</v>
      </c>
      <c r="AF79">
        <v>23.794002000000006</v>
      </c>
      <c r="AG79">
        <v>28.421486291600004</v>
      </c>
      <c r="AH79">
        <v>39.736830344160495</v>
      </c>
      <c r="AI79">
        <v>0</v>
      </c>
      <c r="AJ79">
        <v>0</v>
      </c>
      <c r="AK79">
        <v>22.476541816075656</v>
      </c>
      <c r="AL79">
        <v>18.442430599999998</v>
      </c>
      <c r="AM79">
        <v>6.7114656381095275</v>
      </c>
      <c r="AN79">
        <v>0</v>
      </c>
      <c r="AO79">
        <v>0</v>
      </c>
      <c r="AP79">
        <v>0.48963057613918809</v>
      </c>
      <c r="AQ79">
        <v>31.756125280000003</v>
      </c>
      <c r="AR79">
        <v>15.004745599999994</v>
      </c>
      <c r="AS79">
        <v>13.139982712161761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1239.2872884672408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590.16999999999996</v>
      </c>
      <c r="L80">
        <v>6.3198336819333196</v>
      </c>
      <c r="M80">
        <v>61.66277248201439</v>
      </c>
      <c r="N80">
        <v>24.075126039387307</v>
      </c>
      <c r="O80">
        <v>70.872761191921725</v>
      </c>
      <c r="P80">
        <v>26.62054737881375</v>
      </c>
      <c r="Q80">
        <v>4.63078117535545</v>
      </c>
      <c r="R80">
        <v>16.631121987060997</v>
      </c>
      <c r="S80">
        <v>11.257874823621432</v>
      </c>
      <c r="T80">
        <v>0</v>
      </c>
      <c r="U80">
        <v>60.060087505617972</v>
      </c>
      <c r="V80">
        <v>8.8600621213326711</v>
      </c>
      <c r="W80">
        <v>14.77601870885324</v>
      </c>
      <c r="X80">
        <v>62.648949904311245</v>
      </c>
      <c r="Y80">
        <v>0</v>
      </c>
      <c r="Z80">
        <v>2.7693110212727263</v>
      </c>
      <c r="AA80">
        <v>17.902210089873421</v>
      </c>
      <c r="AB80">
        <v>11.185776209902471</v>
      </c>
      <c r="AC80">
        <v>8.2208153132558497</v>
      </c>
      <c r="AD80">
        <v>11.640735751703257</v>
      </c>
      <c r="AE80">
        <v>13.99750689789556</v>
      </c>
      <c r="AF80">
        <v>11.897001000000003</v>
      </c>
      <c r="AG80">
        <v>28.421486291600004</v>
      </c>
      <c r="AH80">
        <v>39.736830344160495</v>
      </c>
      <c r="AI80">
        <v>0</v>
      </c>
      <c r="AJ80">
        <v>0</v>
      </c>
      <c r="AK80">
        <v>22.476541816075656</v>
      </c>
      <c r="AL80">
        <v>18.442430599999998</v>
      </c>
      <c r="AM80">
        <v>6.7114656381095275</v>
      </c>
      <c r="AN80">
        <v>0</v>
      </c>
      <c r="AO80">
        <v>0</v>
      </c>
      <c r="AP80">
        <v>0.48963057613918809</v>
      </c>
      <c r="AQ80">
        <v>31.756125280000003</v>
      </c>
      <c r="AR80">
        <v>15.004745599999994</v>
      </c>
      <c r="AS80">
        <v>13.139982712161761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1212.3785321423738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590.16999999999996</v>
      </c>
      <c r="L81">
        <v>8.2499582570813708</v>
      </c>
      <c r="M81">
        <v>61.66277248201439</v>
      </c>
      <c r="N81">
        <v>24.075126039387307</v>
      </c>
      <c r="O81">
        <v>70.872761191921725</v>
      </c>
      <c r="P81">
        <v>26.62054737881375</v>
      </c>
      <c r="Q81">
        <v>4.63078117535545</v>
      </c>
      <c r="R81">
        <v>16.631121987060997</v>
      </c>
      <c r="S81">
        <v>11.257874823621432</v>
      </c>
      <c r="T81">
        <v>0</v>
      </c>
      <c r="U81">
        <v>60.060087505617972</v>
      </c>
      <c r="V81">
        <v>8.8600621213326711</v>
      </c>
      <c r="W81">
        <v>14.77601870885324</v>
      </c>
      <c r="X81">
        <v>62.648949904311245</v>
      </c>
      <c r="Y81">
        <v>0</v>
      </c>
      <c r="Z81">
        <v>2.7693110212727263</v>
      </c>
      <c r="AA81">
        <v>17.902210089873421</v>
      </c>
      <c r="AB81">
        <v>11.185776209902471</v>
      </c>
      <c r="AC81">
        <v>8.2208153132558497</v>
      </c>
      <c r="AD81">
        <v>11.640735751703257</v>
      </c>
      <c r="AE81">
        <v>13.99750689789556</v>
      </c>
      <c r="AF81">
        <v>11.897001000000003</v>
      </c>
      <c r="AG81">
        <v>28.421486291600004</v>
      </c>
      <c r="AH81">
        <v>25.740456959999996</v>
      </c>
      <c r="AI81">
        <v>0</v>
      </c>
      <c r="AJ81">
        <v>0</v>
      </c>
      <c r="AK81">
        <v>22.476541816075656</v>
      </c>
      <c r="AL81">
        <v>18.442430599999998</v>
      </c>
      <c r="AM81">
        <v>6.7114656381095275</v>
      </c>
      <c r="AN81">
        <v>0</v>
      </c>
      <c r="AO81">
        <v>0</v>
      </c>
      <c r="AP81">
        <v>0.48963057613918809</v>
      </c>
      <c r="AQ81">
        <v>31.756125280000003</v>
      </c>
      <c r="AR81">
        <v>15.004745599999994</v>
      </c>
      <c r="AS81">
        <v>13.139982712161761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1200.3122833333614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590.16999999999996</v>
      </c>
      <c r="L82">
        <v>29.56</v>
      </c>
      <c r="M82">
        <v>61.66277248201439</v>
      </c>
      <c r="N82">
        <v>24.075126039387307</v>
      </c>
      <c r="O82">
        <v>70.872761191921725</v>
      </c>
      <c r="P82">
        <v>26.62054737881375</v>
      </c>
      <c r="Q82">
        <v>4.63078117535545</v>
      </c>
      <c r="R82">
        <v>16.631121987060997</v>
      </c>
      <c r="S82">
        <v>11.257874823621432</v>
      </c>
      <c r="T82">
        <v>0</v>
      </c>
      <c r="U82">
        <v>60.060087505617972</v>
      </c>
      <c r="V82">
        <v>8.8600621213326711</v>
      </c>
      <c r="W82">
        <v>14.77601870885324</v>
      </c>
      <c r="X82">
        <v>62.648949904311245</v>
      </c>
      <c r="Y82">
        <v>0</v>
      </c>
      <c r="Z82">
        <v>2.7693110212727263</v>
      </c>
      <c r="AA82">
        <v>17.902210089873421</v>
      </c>
      <c r="AB82">
        <v>11.185776209902471</v>
      </c>
      <c r="AC82">
        <v>8.2208153132558497</v>
      </c>
      <c r="AD82">
        <v>7.7425370956850887</v>
      </c>
      <c r="AE82">
        <v>13.99750689789556</v>
      </c>
      <c r="AF82">
        <v>11.897001000000003</v>
      </c>
      <c r="AG82">
        <v>28.421486291600004</v>
      </c>
      <c r="AH82">
        <v>19.868415391678983</v>
      </c>
      <c r="AI82">
        <v>0</v>
      </c>
      <c r="AJ82">
        <v>0</v>
      </c>
      <c r="AK82">
        <v>22.476541816075656</v>
      </c>
      <c r="AL82">
        <v>18.442430599999998</v>
      </c>
      <c r="AM82">
        <v>6.7114656381095275</v>
      </c>
      <c r="AN82">
        <v>0</v>
      </c>
      <c r="AO82">
        <v>0</v>
      </c>
      <c r="AP82">
        <v>0.48963057613918809</v>
      </c>
      <c r="AQ82">
        <v>31.756125280000003</v>
      </c>
      <c r="AR82">
        <v>15.004745599999994</v>
      </c>
      <c r="AS82">
        <v>13.139982712161761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1211.8520848519408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590.16999999999996</v>
      </c>
      <c r="L83">
        <v>29.56</v>
      </c>
      <c r="M83">
        <v>61.66277248201439</v>
      </c>
      <c r="N83">
        <v>24.075126039387307</v>
      </c>
      <c r="O83">
        <v>70.872761191921725</v>
      </c>
      <c r="P83">
        <v>26.62054737881375</v>
      </c>
      <c r="Q83">
        <v>4.63078117535545</v>
      </c>
      <c r="R83">
        <v>17.665842895377736</v>
      </c>
      <c r="S83">
        <v>61.209373472854878</v>
      </c>
      <c r="T83">
        <v>0</v>
      </c>
      <c r="U83">
        <v>60.060087505617972</v>
      </c>
      <c r="V83">
        <v>8.8600621213326711</v>
      </c>
      <c r="W83">
        <v>14.77601870885324</v>
      </c>
      <c r="X83">
        <v>62.648949904311245</v>
      </c>
      <c r="Y83">
        <v>0</v>
      </c>
      <c r="Z83">
        <v>2.7693110212727263</v>
      </c>
      <c r="AA83">
        <v>17.902210089873421</v>
      </c>
      <c r="AB83">
        <v>11.185776209902471</v>
      </c>
      <c r="AC83">
        <v>8.2208153132558497</v>
      </c>
      <c r="AD83">
        <v>3.8712683282361851</v>
      </c>
      <c r="AE83">
        <v>6.9987534489477801</v>
      </c>
      <c r="AF83">
        <v>11.897001000000003</v>
      </c>
      <c r="AG83">
        <v>28.421486291600004</v>
      </c>
      <c r="AH83">
        <v>9.9342074762407595</v>
      </c>
      <c r="AI83">
        <v>0</v>
      </c>
      <c r="AJ83">
        <v>0</v>
      </c>
      <c r="AK83">
        <v>22.476541816075656</v>
      </c>
      <c r="AL83">
        <v>18.442430599999998</v>
      </c>
      <c r="AM83">
        <v>6.7114656381095275</v>
      </c>
      <c r="AN83">
        <v>0</v>
      </c>
      <c r="AO83">
        <v>0</v>
      </c>
      <c r="AP83">
        <v>0.48963057613918809</v>
      </c>
      <c r="AQ83">
        <v>31.756125280000003</v>
      </c>
      <c r="AR83">
        <v>15.004745599999994</v>
      </c>
      <c r="AS83">
        <v>13.139982712161761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1242.0340742776561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590.16999999999996</v>
      </c>
      <c r="L84">
        <v>29.56</v>
      </c>
      <c r="M84">
        <v>61.66277248201439</v>
      </c>
      <c r="N84">
        <v>24.075126039387307</v>
      </c>
      <c r="O84">
        <v>70.872761191921725</v>
      </c>
      <c r="P84">
        <v>26.62054737881375</v>
      </c>
      <c r="Q84">
        <v>4.63078117535545</v>
      </c>
      <c r="R84">
        <v>18.007036696097561</v>
      </c>
      <c r="S84">
        <v>61.209373472854878</v>
      </c>
      <c r="T84">
        <v>0</v>
      </c>
      <c r="U84">
        <v>60.060087505617972</v>
      </c>
      <c r="V84">
        <v>8.8600621213326711</v>
      </c>
      <c r="W84">
        <v>14.77601870885324</v>
      </c>
      <c r="X84">
        <v>62.648949904311245</v>
      </c>
      <c r="Y84">
        <v>0</v>
      </c>
      <c r="Z84">
        <v>2.7693110212727263</v>
      </c>
      <c r="AA84">
        <v>11.934806726582281</v>
      </c>
      <c r="AB84">
        <v>11.185776209902471</v>
      </c>
      <c r="AC84">
        <v>8.2208153132558497</v>
      </c>
      <c r="AD84">
        <v>0</v>
      </c>
      <c r="AE84">
        <v>6.9987534489477801</v>
      </c>
      <c r="AF84">
        <v>11.897001000000003</v>
      </c>
      <c r="AG84">
        <v>28.421486291600004</v>
      </c>
      <c r="AH84">
        <v>0</v>
      </c>
      <c r="AI84">
        <v>0</v>
      </c>
      <c r="AJ84">
        <v>0</v>
      </c>
      <c r="AK84">
        <v>22.476541816075656</v>
      </c>
      <c r="AL84">
        <v>18.442430599999998</v>
      </c>
      <c r="AM84">
        <v>6.7114656381095275</v>
      </c>
      <c r="AN84">
        <v>0</v>
      </c>
      <c r="AO84">
        <v>0</v>
      </c>
      <c r="AP84">
        <v>0.48963057613918809</v>
      </c>
      <c r="AQ84">
        <v>31.756125280000003</v>
      </c>
      <c r="AR84">
        <v>15.004745599999994</v>
      </c>
      <c r="AS84">
        <v>13.139982712161761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1222.6023889106077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590.16999999999996</v>
      </c>
      <c r="L85">
        <v>29.56</v>
      </c>
      <c r="M85">
        <v>61.66277248201439</v>
      </c>
      <c r="N85">
        <v>24.075126039387307</v>
      </c>
      <c r="O85">
        <v>70.872761191921725</v>
      </c>
      <c r="P85">
        <v>26.62054737881375</v>
      </c>
      <c r="Q85">
        <v>21.46</v>
      </c>
      <c r="R85">
        <v>18.007036696097561</v>
      </c>
      <c r="S85">
        <v>61.209373472854878</v>
      </c>
      <c r="T85">
        <v>0</v>
      </c>
      <c r="U85">
        <v>60.060087505617972</v>
      </c>
      <c r="V85">
        <v>8.7989900847880307</v>
      </c>
      <c r="W85">
        <v>14.77601870885324</v>
      </c>
      <c r="X85">
        <v>62.648949904311245</v>
      </c>
      <c r="Y85">
        <v>0</v>
      </c>
      <c r="Z85">
        <v>5.5386216033636346</v>
      </c>
      <c r="AA85">
        <v>11.934806726582281</v>
      </c>
      <c r="AB85">
        <v>11.185776209902471</v>
      </c>
      <c r="AC85">
        <v>4.1104074370190036</v>
      </c>
      <c r="AD85">
        <v>0</v>
      </c>
      <c r="AE85">
        <v>6.9987534489477801</v>
      </c>
      <c r="AF85">
        <v>11.897001000000003</v>
      </c>
      <c r="AG85">
        <v>28.421486291600004</v>
      </c>
      <c r="AH85">
        <v>0</v>
      </c>
      <c r="AI85">
        <v>0</v>
      </c>
      <c r="AJ85">
        <v>0</v>
      </c>
      <c r="AK85">
        <v>22.476541816075656</v>
      </c>
      <c r="AL85">
        <v>18.442430599999998</v>
      </c>
      <c r="AM85">
        <v>6.7114656381095275</v>
      </c>
      <c r="AN85">
        <v>0</v>
      </c>
      <c r="AO85">
        <v>0</v>
      </c>
      <c r="AP85">
        <v>0.48963057613918809</v>
      </c>
      <c r="AQ85">
        <v>31.756125280000003</v>
      </c>
      <c r="AR85">
        <v>15.004745599999994</v>
      </c>
      <c r="AS85">
        <v>13.139982712161761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1238.0294384045619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590.16999999999996</v>
      </c>
      <c r="L86">
        <v>29.56</v>
      </c>
      <c r="M86">
        <v>61.66277248201439</v>
      </c>
      <c r="N86">
        <v>24.075126039387307</v>
      </c>
      <c r="O86">
        <v>70.872761191921725</v>
      </c>
      <c r="P86">
        <v>26.62054737881375</v>
      </c>
      <c r="Q86">
        <v>21.46</v>
      </c>
      <c r="R86">
        <v>18.007036696097561</v>
      </c>
      <c r="S86">
        <v>61.209373472854878</v>
      </c>
      <c r="T86">
        <v>0</v>
      </c>
      <c r="U86">
        <v>60.060087505617972</v>
      </c>
      <c r="V86">
        <v>8.7989900847880307</v>
      </c>
      <c r="W86">
        <v>14.77601870885324</v>
      </c>
      <c r="X86">
        <v>62.648949904311245</v>
      </c>
      <c r="Y86">
        <v>0</v>
      </c>
      <c r="Z86">
        <v>5.5386216033636346</v>
      </c>
      <c r="AA86">
        <v>11.934806726582281</v>
      </c>
      <c r="AB86">
        <v>11.185776209902471</v>
      </c>
      <c r="AC86">
        <v>4.1104074370190036</v>
      </c>
      <c r="AD86">
        <v>0</v>
      </c>
      <c r="AE86">
        <v>6.9987534489477801</v>
      </c>
      <c r="AF86">
        <v>11.897001000000003</v>
      </c>
      <c r="AG86">
        <v>28.421486291600004</v>
      </c>
      <c r="AH86">
        <v>0</v>
      </c>
      <c r="AI86">
        <v>0</v>
      </c>
      <c r="AJ86">
        <v>0</v>
      </c>
      <c r="AK86">
        <v>22.476541816075656</v>
      </c>
      <c r="AL86">
        <v>18.442430599999998</v>
      </c>
      <c r="AM86">
        <v>6.7114656381095275</v>
      </c>
      <c r="AN86">
        <v>0</v>
      </c>
      <c r="AO86">
        <v>0</v>
      </c>
      <c r="AP86">
        <v>0.48963057613918809</v>
      </c>
      <c r="AQ86">
        <v>23.817093960000001</v>
      </c>
      <c r="AR86">
        <v>15.004745599999994</v>
      </c>
      <c r="AS86">
        <v>13.139982712161761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1230.0904070845618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590.16999999999996</v>
      </c>
      <c r="L87">
        <v>9.1099779029132382</v>
      </c>
      <c r="M87">
        <v>61.66277248201439</v>
      </c>
      <c r="N87">
        <v>24.075126039387307</v>
      </c>
      <c r="O87">
        <v>70.872761191921725</v>
      </c>
      <c r="P87">
        <v>26.62054737881375</v>
      </c>
      <c r="Q87">
        <v>21.46</v>
      </c>
      <c r="R87">
        <v>18.006146299268295</v>
      </c>
      <c r="S87">
        <v>61.209373472854878</v>
      </c>
      <c r="T87">
        <v>0</v>
      </c>
      <c r="U87">
        <v>60.060087505617972</v>
      </c>
      <c r="V87">
        <v>8.7982048877805479</v>
      </c>
      <c r="W87">
        <v>14.77601870885324</v>
      </c>
      <c r="X87">
        <v>62.648949904311245</v>
      </c>
      <c r="Y87">
        <v>0</v>
      </c>
      <c r="Z87">
        <v>5.5386216033636346</v>
      </c>
      <c r="AA87">
        <v>5.9674033632911403</v>
      </c>
      <c r="AB87">
        <v>11.185776209902471</v>
      </c>
      <c r="AC87">
        <v>4.1104074370190036</v>
      </c>
      <c r="AD87">
        <v>0</v>
      </c>
      <c r="AE87">
        <v>6.9987534489477801</v>
      </c>
      <c r="AF87">
        <v>11.897001000000003</v>
      </c>
      <c r="AG87">
        <v>28.421486291600004</v>
      </c>
      <c r="AH87">
        <v>0</v>
      </c>
      <c r="AI87">
        <v>0</v>
      </c>
      <c r="AJ87">
        <v>0</v>
      </c>
      <c r="AK87">
        <v>22.476541816075656</v>
      </c>
      <c r="AL87">
        <v>18.442430599999998</v>
      </c>
      <c r="AM87">
        <v>6.7114656381095275</v>
      </c>
      <c r="AN87">
        <v>0</v>
      </c>
      <c r="AO87">
        <v>0</v>
      </c>
      <c r="AP87">
        <v>0.48963057613918809</v>
      </c>
      <c r="AQ87">
        <v>23.817093960000001</v>
      </c>
      <c r="AR87">
        <v>15.004745599999994</v>
      </c>
      <c r="AS87">
        <v>13.139982712161761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1203.6713060303471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590.16999999999996</v>
      </c>
      <c r="L88">
        <v>9.1099779029132382</v>
      </c>
      <c r="M88">
        <v>61.66277248201439</v>
      </c>
      <c r="N88">
        <v>24.075126039387307</v>
      </c>
      <c r="O88">
        <v>70.872761191921725</v>
      </c>
      <c r="P88">
        <v>26.62054737881375</v>
      </c>
      <c r="Q88">
        <v>21.46</v>
      </c>
      <c r="R88">
        <v>18.006146299268295</v>
      </c>
      <c r="S88">
        <v>61.209373472854878</v>
      </c>
      <c r="T88">
        <v>0</v>
      </c>
      <c r="U88">
        <v>60.060087505617972</v>
      </c>
      <c r="V88">
        <v>8.7982048877805479</v>
      </c>
      <c r="W88">
        <v>14.77601870885324</v>
      </c>
      <c r="X88">
        <v>62.648949904311245</v>
      </c>
      <c r="Y88">
        <v>0</v>
      </c>
      <c r="Z88">
        <v>5.5386216033636346</v>
      </c>
      <c r="AA88">
        <v>5.9674033632911403</v>
      </c>
      <c r="AB88">
        <v>5.592888324531132</v>
      </c>
      <c r="AC88">
        <v>4.1104074370190036</v>
      </c>
      <c r="AD88">
        <v>0</v>
      </c>
      <c r="AE88">
        <v>6.9987534489477801</v>
      </c>
      <c r="AF88">
        <v>11.897001000000003</v>
      </c>
      <c r="AG88">
        <v>28.421486291600004</v>
      </c>
      <c r="AH88">
        <v>0</v>
      </c>
      <c r="AI88">
        <v>0</v>
      </c>
      <c r="AJ88">
        <v>0</v>
      </c>
      <c r="AK88">
        <v>22.476541816075656</v>
      </c>
      <c r="AL88">
        <v>18.442430599999998</v>
      </c>
      <c r="AM88">
        <v>6.7114656381095275</v>
      </c>
      <c r="AN88">
        <v>0</v>
      </c>
      <c r="AO88">
        <v>0</v>
      </c>
      <c r="AP88">
        <v>0.48963057613918809</v>
      </c>
      <c r="AQ88">
        <v>15.878062640000001</v>
      </c>
      <c r="AR88">
        <v>15.004745599999994</v>
      </c>
      <c r="AS88">
        <v>13.139982712161761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1190.1393868249756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590.16999999999996</v>
      </c>
      <c r="L89">
        <v>9.1099779029132382</v>
      </c>
      <c r="M89">
        <v>61.66277248201439</v>
      </c>
      <c r="N89">
        <v>24.075126039387307</v>
      </c>
      <c r="O89">
        <v>70.872761191921725</v>
      </c>
      <c r="P89">
        <v>26.62054737881375</v>
      </c>
      <c r="Q89">
        <v>21.46</v>
      </c>
      <c r="R89">
        <v>18.006146299268295</v>
      </c>
      <c r="S89">
        <v>61.209373472854878</v>
      </c>
      <c r="T89">
        <v>0</v>
      </c>
      <c r="U89">
        <v>60.060087505617972</v>
      </c>
      <c r="V89">
        <v>8.7982048877805479</v>
      </c>
      <c r="W89">
        <v>14.77601870885324</v>
      </c>
      <c r="X89">
        <v>62.648949904311245</v>
      </c>
      <c r="Y89">
        <v>0</v>
      </c>
      <c r="Z89">
        <v>5.5386216033636346</v>
      </c>
      <c r="AA89">
        <v>5.9674033632911403</v>
      </c>
      <c r="AB89">
        <v>5.592888324531132</v>
      </c>
      <c r="AC89">
        <v>4.1104074370190036</v>
      </c>
      <c r="AD89">
        <v>0</v>
      </c>
      <c r="AE89">
        <v>6.9987534489477801</v>
      </c>
      <c r="AF89">
        <v>11.897001000000003</v>
      </c>
      <c r="AG89">
        <v>28.421486291600004</v>
      </c>
      <c r="AH89">
        <v>0</v>
      </c>
      <c r="AI89">
        <v>0</v>
      </c>
      <c r="AJ89">
        <v>0</v>
      </c>
      <c r="AK89">
        <v>22.476541816075656</v>
      </c>
      <c r="AL89">
        <v>18.442430599999998</v>
      </c>
      <c r="AM89">
        <v>6.7114656381095275</v>
      </c>
      <c r="AN89">
        <v>0</v>
      </c>
      <c r="AO89">
        <v>0</v>
      </c>
      <c r="AP89">
        <v>0.21761373579121787</v>
      </c>
      <c r="AQ89">
        <v>15.878062640000001</v>
      </c>
      <c r="AR89">
        <v>15.004745599999994</v>
      </c>
      <c r="AS89">
        <v>13.139982712161761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1189.8673699846277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590.16999999999996</v>
      </c>
      <c r="L90">
        <v>9.1099779029132382</v>
      </c>
      <c r="M90">
        <v>61.66277248201439</v>
      </c>
      <c r="N90">
        <v>24.075126039387307</v>
      </c>
      <c r="O90">
        <v>70.872761191921725</v>
      </c>
      <c r="P90">
        <v>26.62054737881375</v>
      </c>
      <c r="Q90">
        <v>21.46</v>
      </c>
      <c r="R90">
        <v>18.006146299268295</v>
      </c>
      <c r="S90">
        <v>61.209373472854878</v>
      </c>
      <c r="T90">
        <v>0</v>
      </c>
      <c r="U90">
        <v>60.060087505617972</v>
      </c>
      <c r="V90">
        <v>8.7982048877805479</v>
      </c>
      <c r="W90">
        <v>14.77601870885324</v>
      </c>
      <c r="X90">
        <v>62.648949904311245</v>
      </c>
      <c r="Y90">
        <v>0</v>
      </c>
      <c r="Z90">
        <v>5.5386216033636346</v>
      </c>
      <c r="AA90">
        <v>0</v>
      </c>
      <c r="AB90">
        <v>5.592888324531132</v>
      </c>
      <c r="AC90">
        <v>4.1104074370190036</v>
      </c>
      <c r="AD90">
        <v>0</v>
      </c>
      <c r="AE90">
        <v>6.9987534489477801</v>
      </c>
      <c r="AF90">
        <v>11.897001000000003</v>
      </c>
      <c r="AG90">
        <v>28.421486291600004</v>
      </c>
      <c r="AH90">
        <v>0</v>
      </c>
      <c r="AI90">
        <v>0</v>
      </c>
      <c r="AJ90">
        <v>0</v>
      </c>
      <c r="AK90">
        <v>22.476541816075656</v>
      </c>
      <c r="AL90">
        <v>18.442430599999998</v>
      </c>
      <c r="AM90">
        <v>6.7114656381095275</v>
      </c>
      <c r="AN90">
        <v>0</v>
      </c>
      <c r="AO90">
        <v>0</v>
      </c>
      <c r="AP90">
        <v>0.21761373579121787</v>
      </c>
      <c r="AQ90">
        <v>15.371315959999999</v>
      </c>
      <c r="AR90">
        <v>15.004745599999994</v>
      </c>
      <c r="AS90">
        <v>13.139982712161761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1183.3932199413364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585.34</v>
      </c>
      <c r="L91">
        <v>9.1099779029132382</v>
      </c>
      <c r="M91">
        <v>61.66277248201439</v>
      </c>
      <c r="N91">
        <v>24.580398392780555</v>
      </c>
      <c r="O91">
        <v>70.872761191921725</v>
      </c>
      <c r="P91">
        <v>26.62054737881375</v>
      </c>
      <c r="Q91">
        <v>4.7690772347988775</v>
      </c>
      <c r="R91">
        <v>38.935169126110132</v>
      </c>
      <c r="S91">
        <v>53.267664412400123</v>
      </c>
      <c r="T91">
        <v>0</v>
      </c>
      <c r="U91">
        <v>60.060087505617972</v>
      </c>
      <c r="V91">
        <v>8.7982048877805479</v>
      </c>
      <c r="W91">
        <v>14.77601870885324</v>
      </c>
      <c r="X91">
        <v>62.648949904311245</v>
      </c>
      <c r="Y91">
        <v>0</v>
      </c>
      <c r="Z91">
        <v>5.5386216033636346</v>
      </c>
      <c r="AA91">
        <v>0</v>
      </c>
      <c r="AB91">
        <v>5.592888324531132</v>
      </c>
      <c r="AC91">
        <v>4.1104074370190036</v>
      </c>
      <c r="AD91">
        <v>0</v>
      </c>
      <c r="AE91">
        <v>0</v>
      </c>
      <c r="AF91">
        <v>11.897001000000003</v>
      </c>
      <c r="AG91">
        <v>28.421486291600004</v>
      </c>
      <c r="AH91">
        <v>0</v>
      </c>
      <c r="AI91">
        <v>0</v>
      </c>
      <c r="AJ91">
        <v>0</v>
      </c>
      <c r="AK91">
        <v>22.476541816075656</v>
      </c>
      <c r="AL91">
        <v>18.442430599999998</v>
      </c>
      <c r="AM91">
        <v>6.7114656381095275</v>
      </c>
      <c r="AN91">
        <v>0</v>
      </c>
      <c r="AO91">
        <v>0</v>
      </c>
      <c r="AP91">
        <v>0.21761373579121787</v>
      </c>
      <c r="AQ91">
        <v>15.202400400000002</v>
      </c>
      <c r="AR91">
        <v>15.004745599999994</v>
      </c>
      <c r="AS91">
        <v>13.139982712161761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1168.1972142869679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584.87</v>
      </c>
      <c r="L92">
        <v>9.1099779029132382</v>
      </c>
      <c r="M92">
        <v>61.66277248201439</v>
      </c>
      <c r="N92">
        <v>24.623215888650961</v>
      </c>
      <c r="O92">
        <v>70.872761191921725</v>
      </c>
      <c r="P92">
        <v>26.62054737881375</v>
      </c>
      <c r="Q92">
        <v>4.7690772347988775</v>
      </c>
      <c r="R92">
        <v>38.935169126110132</v>
      </c>
      <c r="S92">
        <v>53.267664412400123</v>
      </c>
      <c r="T92">
        <v>0</v>
      </c>
      <c r="U92">
        <v>60.060087505617972</v>
      </c>
      <c r="V92">
        <v>8.7982048877805479</v>
      </c>
      <c r="W92">
        <v>14.77601870885324</v>
      </c>
      <c r="X92">
        <v>62.648949904311245</v>
      </c>
      <c r="Y92">
        <v>0</v>
      </c>
      <c r="Z92">
        <v>5.5386216033636346</v>
      </c>
      <c r="AA92">
        <v>0</v>
      </c>
      <c r="AB92">
        <v>5.592888324531132</v>
      </c>
      <c r="AC92">
        <v>4.1104074370190036</v>
      </c>
      <c r="AD92">
        <v>0</v>
      </c>
      <c r="AE92">
        <v>0</v>
      </c>
      <c r="AF92">
        <v>11.897001000000003</v>
      </c>
      <c r="AG92">
        <v>28.421486291600004</v>
      </c>
      <c r="AH92">
        <v>0</v>
      </c>
      <c r="AI92">
        <v>0</v>
      </c>
      <c r="AJ92">
        <v>0</v>
      </c>
      <c r="AK92">
        <v>22.476541816075656</v>
      </c>
      <c r="AL92">
        <v>18.442430599999998</v>
      </c>
      <c r="AM92">
        <v>6.7114656381095275</v>
      </c>
      <c r="AN92">
        <v>0</v>
      </c>
      <c r="AO92">
        <v>0</v>
      </c>
      <c r="AP92">
        <v>0.21761373579121787</v>
      </c>
      <c r="AQ92">
        <v>15.202400400000002</v>
      </c>
      <c r="AR92">
        <v>15.004745599999994</v>
      </c>
      <c r="AS92">
        <v>13.139982712161761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1167.7700317828383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583.73</v>
      </c>
      <c r="L93">
        <v>9.1099779029132382</v>
      </c>
      <c r="M93">
        <v>61.66277248201439</v>
      </c>
      <c r="N93">
        <v>24.623215888650961</v>
      </c>
      <c r="O93">
        <v>70.872761191921725</v>
      </c>
      <c r="P93">
        <v>26.62054737881375</v>
      </c>
      <c r="Q93">
        <v>4.63078117535545</v>
      </c>
      <c r="R93">
        <v>18.006911065365859</v>
      </c>
      <c r="S93">
        <v>48.70785512139004</v>
      </c>
      <c r="T93">
        <v>0</v>
      </c>
      <c r="U93">
        <v>60.060087505617972</v>
      </c>
      <c r="V93">
        <v>8.7982048877805479</v>
      </c>
      <c r="W93">
        <v>14.77601870885324</v>
      </c>
      <c r="X93">
        <v>62.648949904311245</v>
      </c>
      <c r="Y93">
        <v>0</v>
      </c>
      <c r="Z93">
        <v>5.5386216033636346</v>
      </c>
      <c r="AA93">
        <v>0</v>
      </c>
      <c r="AB93">
        <v>5.592888324531132</v>
      </c>
      <c r="AC93">
        <v>4.1104074370190036</v>
      </c>
      <c r="AD93">
        <v>0</v>
      </c>
      <c r="AE93">
        <v>0</v>
      </c>
      <c r="AF93">
        <v>11.897001000000003</v>
      </c>
      <c r="AG93">
        <v>28.421486291600004</v>
      </c>
      <c r="AH93">
        <v>0</v>
      </c>
      <c r="AI93">
        <v>0</v>
      </c>
      <c r="AJ93">
        <v>0</v>
      </c>
      <c r="AK93">
        <v>22.476541816075656</v>
      </c>
      <c r="AL93">
        <v>18.442430599999998</v>
      </c>
      <c r="AM93">
        <v>6.7114656381095275</v>
      </c>
      <c r="AN93">
        <v>0</v>
      </c>
      <c r="AO93">
        <v>0</v>
      </c>
      <c r="AP93">
        <v>0.21761373579121787</v>
      </c>
      <c r="AQ93">
        <v>15.202400400000002</v>
      </c>
      <c r="AR93">
        <v>15.004745599999994</v>
      </c>
      <c r="AS93">
        <v>11.997375424323522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1139.8610610838025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583.26</v>
      </c>
      <c r="L94">
        <v>9.1099779029132382</v>
      </c>
      <c r="M94">
        <v>61.66277248201439</v>
      </c>
      <c r="N94">
        <v>24.623215888650961</v>
      </c>
      <c r="O94">
        <v>70.872761191921725</v>
      </c>
      <c r="P94">
        <v>26.62054737881375</v>
      </c>
      <c r="Q94">
        <v>4.63078117535545</v>
      </c>
      <c r="R94">
        <v>18.006911065365859</v>
      </c>
      <c r="S94">
        <v>48.70785512139004</v>
      </c>
      <c r="T94">
        <v>0</v>
      </c>
      <c r="U94">
        <v>60.060087505617972</v>
      </c>
      <c r="V94">
        <v>8.7982048877805479</v>
      </c>
      <c r="W94">
        <v>14.77601870885324</v>
      </c>
      <c r="X94">
        <v>62.648949904311245</v>
      </c>
      <c r="Y94">
        <v>0</v>
      </c>
      <c r="Z94">
        <v>5.5386216033636346</v>
      </c>
      <c r="AA94">
        <v>0</v>
      </c>
      <c r="AB94">
        <v>5.592888324531132</v>
      </c>
      <c r="AC94">
        <v>4.1104074370190036</v>
      </c>
      <c r="AD94">
        <v>0</v>
      </c>
      <c r="AE94">
        <v>0</v>
      </c>
      <c r="AF94">
        <v>11.897001000000003</v>
      </c>
      <c r="AG94">
        <v>28.421486291600004</v>
      </c>
      <c r="AH94">
        <v>0</v>
      </c>
      <c r="AI94">
        <v>0</v>
      </c>
      <c r="AJ94">
        <v>0</v>
      </c>
      <c r="AK94">
        <v>22.476541816075656</v>
      </c>
      <c r="AL94">
        <v>18.442430599999998</v>
      </c>
      <c r="AM94">
        <v>6.7114656381095275</v>
      </c>
      <c r="AN94">
        <v>0</v>
      </c>
      <c r="AO94">
        <v>0</v>
      </c>
      <c r="AP94">
        <v>0.21761373579121787</v>
      </c>
      <c r="AQ94">
        <v>22.29685392</v>
      </c>
      <c r="AR94">
        <v>15.004745599999994</v>
      </c>
      <c r="AS94">
        <v>11.997375424323522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1146.4855146038026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590.16999999999996</v>
      </c>
      <c r="L95">
        <v>9.1099779029132382</v>
      </c>
      <c r="M95">
        <v>61.66277248201439</v>
      </c>
      <c r="N95">
        <v>24.623215888650961</v>
      </c>
      <c r="O95">
        <v>70.872761191921725</v>
      </c>
      <c r="P95">
        <v>26.62054737881375</v>
      </c>
      <c r="Q95">
        <v>4.6299868341232226</v>
      </c>
      <c r="R95">
        <v>18.006146299268295</v>
      </c>
      <c r="S95">
        <v>11.209660449451411</v>
      </c>
      <c r="T95">
        <v>0</v>
      </c>
      <c r="U95">
        <v>60.060087505617972</v>
      </c>
      <c r="V95">
        <v>8.7982048877805479</v>
      </c>
      <c r="W95">
        <v>14.77601870885324</v>
      </c>
      <c r="X95">
        <v>62.648949904311245</v>
      </c>
      <c r="Y95">
        <v>0</v>
      </c>
      <c r="Z95">
        <v>8.3079326246363614</v>
      </c>
      <c r="AA95">
        <v>0</v>
      </c>
      <c r="AB95">
        <v>5.592888324531132</v>
      </c>
      <c r="AC95">
        <v>4.1104074370190036</v>
      </c>
      <c r="AD95">
        <v>0</v>
      </c>
      <c r="AE95">
        <v>0</v>
      </c>
      <c r="AF95">
        <v>11.897001000000003</v>
      </c>
      <c r="AG95">
        <v>28.421486291600004</v>
      </c>
      <c r="AH95">
        <v>0</v>
      </c>
      <c r="AI95">
        <v>0</v>
      </c>
      <c r="AJ95">
        <v>0</v>
      </c>
      <c r="AK95">
        <v>22.476541816075656</v>
      </c>
      <c r="AL95">
        <v>18.442430599999998</v>
      </c>
      <c r="AM95">
        <v>6.7114656381095275</v>
      </c>
      <c r="AN95">
        <v>0</v>
      </c>
      <c r="AO95">
        <v>0</v>
      </c>
      <c r="AP95">
        <v>0.21761373579121787</v>
      </c>
      <c r="AQ95">
        <v>23.817093960000001</v>
      </c>
      <c r="AR95">
        <v>15.004745599999994</v>
      </c>
      <c r="AS95">
        <v>12.568679287838243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1120.7566157493213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590.16999999999996</v>
      </c>
      <c r="L96">
        <v>9.1099779029132382</v>
      </c>
      <c r="M96">
        <v>61.66277248201439</v>
      </c>
      <c r="N96">
        <v>24.623215888650961</v>
      </c>
      <c r="O96">
        <v>70.872761191921725</v>
      </c>
      <c r="P96">
        <v>26.62054737881375</v>
      </c>
      <c r="Q96">
        <v>4.6299868341232226</v>
      </c>
      <c r="R96">
        <v>18.006146299268295</v>
      </c>
      <c r="S96">
        <v>11.209660449451411</v>
      </c>
      <c r="T96">
        <v>0</v>
      </c>
      <c r="U96">
        <v>60.060087505617972</v>
      </c>
      <c r="V96">
        <v>8.7982048877805479</v>
      </c>
      <c r="W96">
        <v>14.77601870885324</v>
      </c>
      <c r="X96">
        <v>62.648949904311245</v>
      </c>
      <c r="Y96">
        <v>0</v>
      </c>
      <c r="Z96">
        <v>8.3079326246363614</v>
      </c>
      <c r="AA96">
        <v>0</v>
      </c>
      <c r="AB96">
        <v>5.592888324531132</v>
      </c>
      <c r="AC96">
        <v>4.1104074370190036</v>
      </c>
      <c r="AD96">
        <v>0</v>
      </c>
      <c r="AE96">
        <v>0</v>
      </c>
      <c r="AF96">
        <v>11.897001000000003</v>
      </c>
      <c r="AG96">
        <v>28.421486291600004</v>
      </c>
      <c r="AH96">
        <v>0</v>
      </c>
      <c r="AI96">
        <v>0</v>
      </c>
      <c r="AJ96">
        <v>0</v>
      </c>
      <c r="AK96">
        <v>22.476541816075656</v>
      </c>
      <c r="AL96">
        <v>18.442430599999998</v>
      </c>
      <c r="AM96">
        <v>6.7114656381095275</v>
      </c>
      <c r="AN96">
        <v>0</v>
      </c>
      <c r="AO96">
        <v>0</v>
      </c>
      <c r="AP96">
        <v>0.21761373579121787</v>
      </c>
      <c r="AQ96">
        <v>23.817093960000001</v>
      </c>
      <c r="AR96">
        <v>15.004745599999994</v>
      </c>
      <c r="AS96">
        <v>12.568679287838243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1120.7566157493213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590.16999999999996</v>
      </c>
      <c r="L97">
        <v>9.1099779029132382</v>
      </c>
      <c r="M97">
        <v>61.66277248201439</v>
      </c>
      <c r="N97">
        <v>24.623215888650961</v>
      </c>
      <c r="O97">
        <v>70.872761191921725</v>
      </c>
      <c r="P97">
        <v>26.62054737881375</v>
      </c>
      <c r="Q97">
        <v>4.6299868341232226</v>
      </c>
      <c r="R97">
        <v>18.006146299268295</v>
      </c>
      <c r="S97">
        <v>11.209660449451411</v>
      </c>
      <c r="T97">
        <v>0</v>
      </c>
      <c r="U97">
        <v>60.060087505617972</v>
      </c>
      <c r="V97">
        <v>8.7982048877805479</v>
      </c>
      <c r="W97">
        <v>14.77601870885324</v>
      </c>
      <c r="X97">
        <v>62.648949904311245</v>
      </c>
      <c r="Y97">
        <v>0</v>
      </c>
      <c r="Z97">
        <v>8.3079326246363614</v>
      </c>
      <c r="AA97">
        <v>0</v>
      </c>
      <c r="AB97">
        <v>5.592888324531132</v>
      </c>
      <c r="AC97">
        <v>4.1104074370190036</v>
      </c>
      <c r="AD97">
        <v>0</v>
      </c>
      <c r="AE97">
        <v>0</v>
      </c>
      <c r="AF97">
        <v>5.9485005000000015</v>
      </c>
      <c r="AG97">
        <v>28.421486291600004</v>
      </c>
      <c r="AH97">
        <v>0</v>
      </c>
      <c r="AI97">
        <v>0</v>
      </c>
      <c r="AJ97">
        <v>0</v>
      </c>
      <c r="AK97">
        <v>22.476541816075656</v>
      </c>
      <c r="AL97">
        <v>18.442430599999998</v>
      </c>
      <c r="AM97">
        <v>6.7114656381095275</v>
      </c>
      <c r="AN97">
        <v>0</v>
      </c>
      <c r="AO97">
        <v>0</v>
      </c>
      <c r="AP97">
        <v>0</v>
      </c>
      <c r="AQ97">
        <v>15.202400400000002</v>
      </c>
      <c r="AR97">
        <v>15.004745599999994</v>
      </c>
      <c r="AS97">
        <v>12.568679287838243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1105.97580795353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593.21991615763397</v>
      </c>
      <c r="L98">
        <v>9.1099779029132382</v>
      </c>
      <c r="M98">
        <v>61.66277248201439</v>
      </c>
      <c r="N98">
        <v>24.623215888650961</v>
      </c>
      <c r="O98">
        <v>70.872761191921725</v>
      </c>
      <c r="P98">
        <v>26.62054737881375</v>
      </c>
      <c r="Q98">
        <v>4.6299868341232226</v>
      </c>
      <c r="R98">
        <v>18.006146299268295</v>
      </c>
      <c r="S98">
        <v>11.209660449451411</v>
      </c>
      <c r="T98">
        <v>0</v>
      </c>
      <c r="U98">
        <v>60.060087505617972</v>
      </c>
      <c r="V98">
        <v>8.7982048877805479</v>
      </c>
      <c r="W98">
        <v>14.77601870885324</v>
      </c>
      <c r="X98">
        <v>62.648949904311245</v>
      </c>
      <c r="Y98">
        <v>0</v>
      </c>
      <c r="Z98">
        <v>8.3079326246363614</v>
      </c>
      <c r="AA98">
        <v>0</v>
      </c>
      <c r="AB98">
        <v>5.592888324531132</v>
      </c>
      <c r="AC98">
        <v>4.1104074370190036</v>
      </c>
      <c r="AD98">
        <v>0</v>
      </c>
      <c r="AE98">
        <v>0</v>
      </c>
      <c r="AF98">
        <v>5.9485005000000015</v>
      </c>
      <c r="AG98">
        <v>28.421486291600004</v>
      </c>
      <c r="AH98">
        <v>0</v>
      </c>
      <c r="AI98">
        <v>0</v>
      </c>
      <c r="AJ98">
        <v>0</v>
      </c>
      <c r="AK98">
        <v>22.476541816075656</v>
      </c>
      <c r="AL98">
        <v>18.442430599999998</v>
      </c>
      <c r="AM98">
        <v>6.7114656381095275</v>
      </c>
      <c r="AN98">
        <v>0</v>
      </c>
      <c r="AO98">
        <v>0</v>
      </c>
      <c r="AP98">
        <v>0</v>
      </c>
      <c r="AQ98">
        <v>7.601200200000001</v>
      </c>
      <c r="AR98">
        <v>15.004745599999994</v>
      </c>
      <c r="AS98">
        <v>12.568679287838243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1101.424523911164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10.848368106651963</v>
      </c>
      <c r="L99">
        <f t="shared" si="2"/>
        <v>0.24137941140306191</v>
      </c>
      <c r="M99">
        <f t="shared" si="2"/>
        <v>1.4797555161596168</v>
      </c>
      <c r="N99">
        <f t="shared" si="2"/>
        <v>0.75435938435998839</v>
      </c>
      <c r="O99">
        <f t="shared" si="2"/>
        <v>1.7009462686061245</v>
      </c>
      <c r="P99">
        <f t="shared" si="2"/>
        <v>0.61640322563594063</v>
      </c>
      <c r="Q99">
        <f t="shared" si="2"/>
        <v>0.13658049134419334</v>
      </c>
      <c r="R99">
        <f t="shared" si="2"/>
        <v>0.407333750312948</v>
      </c>
      <c r="S99">
        <f t="shared" si="2"/>
        <v>0.45035141875128432</v>
      </c>
      <c r="T99">
        <f t="shared" si="2"/>
        <v>0</v>
      </c>
      <c r="U99">
        <f t="shared" si="2"/>
        <v>1.4414421001348312</v>
      </c>
      <c r="V99">
        <f t="shared" si="2"/>
        <v>0.22533888300020824</v>
      </c>
      <c r="W99">
        <f t="shared" si="2"/>
        <v>0.38419647928609568</v>
      </c>
      <c r="X99">
        <f t="shared" si="2"/>
        <v>1.5035747977034684</v>
      </c>
      <c r="Y99">
        <f t="shared" si="2"/>
        <v>0</v>
      </c>
      <c r="Z99">
        <f t="shared" si="2"/>
        <v>0.13431157552849993</v>
      </c>
      <c r="AA99">
        <f t="shared" si="2"/>
        <v>0.171130072357595</v>
      </c>
      <c r="AB99">
        <f t="shared" si="2"/>
        <v>0.17999986058555886</v>
      </c>
      <c r="AC99">
        <f t="shared" si="2"/>
        <v>0.11611901415855178</v>
      </c>
      <c r="AD99">
        <f t="shared" si="2"/>
        <v>5.8155709263134001E-2</v>
      </c>
      <c r="AE99">
        <f t="shared" si="2"/>
        <v>0.20471353838172221</v>
      </c>
      <c r="AF99">
        <f t="shared" si="2"/>
        <v>0.22967821375000036</v>
      </c>
      <c r="AG99">
        <f t="shared" si="2"/>
        <v>0.68211567099840142</v>
      </c>
      <c r="AH99">
        <f t="shared" si="2"/>
        <v>0.30968987323919744</v>
      </c>
      <c r="AI99">
        <f t="shared" si="2"/>
        <v>0</v>
      </c>
      <c r="AJ99">
        <f t="shared" si="2"/>
        <v>0</v>
      </c>
      <c r="AK99">
        <f t="shared" si="2"/>
        <v>0.53943700358581614</v>
      </c>
      <c r="AL99">
        <f t="shared" si="2"/>
        <v>0.56264502649591264</v>
      </c>
      <c r="AM99">
        <f t="shared" si="2"/>
        <v>0.1610751753146287</v>
      </c>
      <c r="AN99">
        <f t="shared" si="2"/>
        <v>0</v>
      </c>
      <c r="AO99">
        <f t="shared" si="2"/>
        <v>0</v>
      </c>
      <c r="AP99">
        <f t="shared" si="2"/>
        <v>1.3369637716590735E-2</v>
      </c>
      <c r="AQ99">
        <f t="shared" si="2"/>
        <v>0.36591333185000025</v>
      </c>
      <c r="AR99">
        <f t="shared" si="2"/>
        <v>0.35964499609999973</v>
      </c>
      <c r="AS99">
        <f t="shared" si="2"/>
        <v>0.31227454602958687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24.590303078704931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106.37019223048586</v>
      </c>
      <c r="L3">
        <v>43.510447714351855</v>
      </c>
      <c r="M3">
        <v>0</v>
      </c>
      <c r="N3">
        <v>24.448775722002907</v>
      </c>
      <c r="O3">
        <v>48.71189780807827</v>
      </c>
      <c r="P3">
        <v>66.761372765199326</v>
      </c>
      <c r="Q3">
        <v>2.6799923791469196</v>
      </c>
      <c r="R3">
        <v>9.2073192956425824</v>
      </c>
      <c r="S3">
        <v>6.479803721003135</v>
      </c>
      <c r="T3">
        <v>0</v>
      </c>
      <c r="U3">
        <v>320.04046628867758</v>
      </c>
      <c r="V3">
        <v>5.0989596508728177</v>
      </c>
      <c r="W3">
        <v>11.396929010695189</v>
      </c>
      <c r="X3">
        <v>36.229392737960033</v>
      </c>
      <c r="Y3">
        <v>0</v>
      </c>
      <c r="Z3">
        <v>3.2032516579999997</v>
      </c>
      <c r="AA3">
        <v>0</v>
      </c>
      <c r="AB3">
        <v>3.2349709372843218</v>
      </c>
      <c r="AC3">
        <v>2.3767312088895864</v>
      </c>
      <c r="AD3">
        <v>0</v>
      </c>
      <c r="AE3">
        <v>4.0477262626656278</v>
      </c>
      <c r="AF3">
        <v>0</v>
      </c>
      <c r="AG3">
        <v>0</v>
      </c>
      <c r="AH3">
        <v>0</v>
      </c>
      <c r="AI3">
        <v>0</v>
      </c>
      <c r="AJ3">
        <v>0</v>
      </c>
      <c r="AK3">
        <v>12.996392944602048</v>
      </c>
      <c r="AL3">
        <v>3.1389787000000009</v>
      </c>
      <c r="AM3">
        <v>3.8819649215303831</v>
      </c>
      <c r="AN3">
        <v>0</v>
      </c>
      <c r="AO3">
        <v>0</v>
      </c>
      <c r="AP3">
        <v>0</v>
      </c>
      <c r="AQ3">
        <v>0</v>
      </c>
      <c r="AR3">
        <v>3.2537616000000003</v>
      </c>
      <c r="AS3">
        <v>7.996258308876004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725.06558586596441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87.030178245337638</v>
      </c>
      <c r="L4">
        <v>43.510459135756882</v>
      </c>
      <c r="M4">
        <v>0</v>
      </c>
      <c r="N4">
        <v>24.448775722002907</v>
      </c>
      <c r="O4">
        <v>48.71189780807827</v>
      </c>
      <c r="P4">
        <v>66.761372765199326</v>
      </c>
      <c r="Q4">
        <v>2.6799923791469196</v>
      </c>
      <c r="R4">
        <v>9.2073192956425824</v>
      </c>
      <c r="S4">
        <v>6.479803721003135</v>
      </c>
      <c r="T4">
        <v>0</v>
      </c>
      <c r="U4">
        <v>320.04046628867758</v>
      </c>
      <c r="V4">
        <v>5.0989596508728177</v>
      </c>
      <c r="W4">
        <v>11.396929010695189</v>
      </c>
      <c r="X4">
        <v>36.229392737960033</v>
      </c>
      <c r="Y4">
        <v>0</v>
      </c>
      <c r="Z4">
        <v>3.2032516579999997</v>
      </c>
      <c r="AA4">
        <v>0</v>
      </c>
      <c r="AB4">
        <v>3.2349709372843218</v>
      </c>
      <c r="AC4">
        <v>2.3767312088895864</v>
      </c>
      <c r="AD4">
        <v>0</v>
      </c>
      <c r="AE4">
        <v>4.0477262626656278</v>
      </c>
      <c r="AF4">
        <v>0</v>
      </c>
      <c r="AG4">
        <v>0</v>
      </c>
      <c r="AH4">
        <v>0</v>
      </c>
      <c r="AI4">
        <v>0</v>
      </c>
      <c r="AJ4">
        <v>0</v>
      </c>
      <c r="AK4">
        <v>12.996392944602048</v>
      </c>
      <c r="AL4">
        <v>6.5633191000000011</v>
      </c>
      <c r="AM4">
        <v>3.8819649215303831</v>
      </c>
      <c r="AN4">
        <v>0</v>
      </c>
      <c r="AO4">
        <v>0</v>
      </c>
      <c r="AP4">
        <v>1.4470868651691802</v>
      </c>
      <c r="AQ4">
        <v>0</v>
      </c>
      <c r="AR4">
        <v>8.4055508000000003</v>
      </c>
      <c r="AS4">
        <v>7.996258308876004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715.74879976739032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79.871868468817965</v>
      </c>
      <c r="L5">
        <v>43.518883570281787</v>
      </c>
      <c r="M5">
        <v>0</v>
      </c>
      <c r="N5">
        <v>24.448775722002907</v>
      </c>
      <c r="O5">
        <v>48.71189780807827</v>
      </c>
      <c r="P5">
        <v>66.761372765199326</v>
      </c>
      <c r="Q5">
        <v>2.6799923791469196</v>
      </c>
      <c r="R5">
        <v>9.2073192956425824</v>
      </c>
      <c r="S5">
        <v>6.479803721003135</v>
      </c>
      <c r="T5">
        <v>0</v>
      </c>
      <c r="U5">
        <v>320.04046628867758</v>
      </c>
      <c r="V5">
        <v>5.0989596508728177</v>
      </c>
      <c r="W5">
        <v>11.396929010695189</v>
      </c>
      <c r="X5">
        <v>36.229392737960033</v>
      </c>
      <c r="Y5">
        <v>0</v>
      </c>
      <c r="Z5">
        <v>3.2032516579999997</v>
      </c>
      <c r="AA5">
        <v>0</v>
      </c>
      <c r="AB5">
        <v>3.2349709372843218</v>
      </c>
      <c r="AC5">
        <v>2.3767312088895864</v>
      </c>
      <c r="AD5">
        <v>0</v>
      </c>
      <c r="AE5">
        <v>4.0477262626656278</v>
      </c>
      <c r="AF5">
        <v>0</v>
      </c>
      <c r="AG5">
        <v>0</v>
      </c>
      <c r="AH5">
        <v>0</v>
      </c>
      <c r="AI5">
        <v>0</v>
      </c>
      <c r="AJ5">
        <v>0</v>
      </c>
      <c r="AK5">
        <v>12.996392944602048</v>
      </c>
      <c r="AL5">
        <v>19.493057793029262</v>
      </c>
      <c r="AM5">
        <v>3.8819649215303831</v>
      </c>
      <c r="AN5">
        <v>0</v>
      </c>
      <c r="AO5">
        <v>0</v>
      </c>
      <c r="AP5">
        <v>1.4470868651691802</v>
      </c>
      <c r="AQ5">
        <v>0</v>
      </c>
      <c r="AR5">
        <v>8.4055508000000003</v>
      </c>
      <c r="AS5">
        <v>7.996258308876004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721.52865311842493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87.030162748948086</v>
      </c>
      <c r="L6">
        <v>43.518802754765943</v>
      </c>
      <c r="M6">
        <v>0</v>
      </c>
      <c r="N6">
        <v>24.448775722002907</v>
      </c>
      <c r="O6">
        <v>48.71189780807827</v>
      </c>
      <c r="P6">
        <v>66.761372765199326</v>
      </c>
      <c r="Q6">
        <v>2.6799923791469196</v>
      </c>
      <c r="R6">
        <v>9.2073192956425824</v>
      </c>
      <c r="S6">
        <v>6.479803721003135</v>
      </c>
      <c r="T6">
        <v>0</v>
      </c>
      <c r="U6">
        <v>320.04046628867758</v>
      </c>
      <c r="V6">
        <v>5.0989596508728177</v>
      </c>
      <c r="W6">
        <v>11.396929010695189</v>
      </c>
      <c r="X6">
        <v>36.229392737960033</v>
      </c>
      <c r="Y6">
        <v>0</v>
      </c>
      <c r="Z6">
        <v>3.2032516579999997</v>
      </c>
      <c r="AA6">
        <v>0</v>
      </c>
      <c r="AB6">
        <v>3.2349709372843218</v>
      </c>
      <c r="AC6">
        <v>2.3767312088895864</v>
      </c>
      <c r="AD6">
        <v>0</v>
      </c>
      <c r="AE6">
        <v>4.0477262626656278</v>
      </c>
      <c r="AF6">
        <v>0</v>
      </c>
      <c r="AG6">
        <v>0</v>
      </c>
      <c r="AH6">
        <v>0</v>
      </c>
      <c r="AI6">
        <v>0</v>
      </c>
      <c r="AJ6">
        <v>0</v>
      </c>
      <c r="AK6">
        <v>12.996392944602048</v>
      </c>
      <c r="AL6">
        <v>19.493057793029262</v>
      </c>
      <c r="AM6">
        <v>3.8819649215303831</v>
      </c>
      <c r="AN6">
        <v>0</v>
      </c>
      <c r="AO6">
        <v>0</v>
      </c>
      <c r="AP6">
        <v>1.4470868651691802</v>
      </c>
      <c r="AQ6">
        <v>0</v>
      </c>
      <c r="AR6">
        <v>8.4055508000000003</v>
      </c>
      <c r="AS6">
        <v>7.996258308876004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728.6868665830392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87.030162748948086</v>
      </c>
      <c r="L7">
        <v>43.518802754765943</v>
      </c>
      <c r="M7">
        <v>0</v>
      </c>
      <c r="N7">
        <v>24.448775722002907</v>
      </c>
      <c r="O7">
        <v>48.71189780807827</v>
      </c>
      <c r="P7">
        <v>66.761372765199326</v>
      </c>
      <c r="Q7">
        <v>2.6799923791469196</v>
      </c>
      <c r="R7">
        <v>9.2073192956425824</v>
      </c>
      <c r="S7">
        <v>6.479803721003135</v>
      </c>
      <c r="T7">
        <v>0</v>
      </c>
      <c r="U7">
        <v>320.04046628867758</v>
      </c>
      <c r="V7">
        <v>5.0989596508728177</v>
      </c>
      <c r="W7">
        <v>11.396929010695189</v>
      </c>
      <c r="X7">
        <v>36.229392737960033</v>
      </c>
      <c r="Y7">
        <v>0</v>
      </c>
      <c r="Z7">
        <v>3.2032516579999997</v>
      </c>
      <c r="AA7">
        <v>0</v>
      </c>
      <c r="AB7">
        <v>3.2349709372843218</v>
      </c>
      <c r="AC7">
        <v>2.3767312088895864</v>
      </c>
      <c r="AD7">
        <v>0</v>
      </c>
      <c r="AE7">
        <v>4.0477262626656278</v>
      </c>
      <c r="AF7">
        <v>0</v>
      </c>
      <c r="AG7">
        <v>0</v>
      </c>
      <c r="AH7">
        <v>0</v>
      </c>
      <c r="AI7">
        <v>0</v>
      </c>
      <c r="AJ7">
        <v>0</v>
      </c>
      <c r="AK7">
        <v>12.996392944602048</v>
      </c>
      <c r="AL7">
        <v>19.493057793029262</v>
      </c>
      <c r="AM7">
        <v>3.8819649215303831</v>
      </c>
      <c r="AN7">
        <v>0</v>
      </c>
      <c r="AO7">
        <v>0</v>
      </c>
      <c r="AP7">
        <v>1.4470868651691802</v>
      </c>
      <c r="AQ7">
        <v>0</v>
      </c>
      <c r="AR7">
        <v>10.032431600000001</v>
      </c>
      <c r="AS7">
        <v>7.996258308876004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730.31374738303919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87.030162748948086</v>
      </c>
      <c r="L8">
        <v>43.518802754765943</v>
      </c>
      <c r="M8">
        <v>0</v>
      </c>
      <c r="N8">
        <v>24.448775722002907</v>
      </c>
      <c r="O8">
        <v>48.71189780807827</v>
      </c>
      <c r="P8">
        <v>66.761372765199326</v>
      </c>
      <c r="Q8">
        <v>2.6799923791469196</v>
      </c>
      <c r="R8">
        <v>9.2073192956425824</v>
      </c>
      <c r="S8">
        <v>6.479803721003135</v>
      </c>
      <c r="T8">
        <v>0</v>
      </c>
      <c r="U8">
        <v>320.04046628867758</v>
      </c>
      <c r="V8">
        <v>5.0989596508728177</v>
      </c>
      <c r="W8">
        <v>11.396929010695189</v>
      </c>
      <c r="X8">
        <v>36.229392737960033</v>
      </c>
      <c r="Y8">
        <v>0</v>
      </c>
      <c r="Z8">
        <v>3.2032516579999997</v>
      </c>
      <c r="AA8">
        <v>0</v>
      </c>
      <c r="AB8">
        <v>3.2349709372843218</v>
      </c>
      <c r="AC8">
        <v>2.3767312088895864</v>
      </c>
      <c r="AD8">
        <v>0</v>
      </c>
      <c r="AE8">
        <v>4.0477262626656278</v>
      </c>
      <c r="AF8">
        <v>0</v>
      </c>
      <c r="AG8">
        <v>0</v>
      </c>
      <c r="AH8">
        <v>0</v>
      </c>
      <c r="AI8">
        <v>0</v>
      </c>
      <c r="AJ8">
        <v>0</v>
      </c>
      <c r="AK8">
        <v>12.996392944602048</v>
      </c>
      <c r="AL8">
        <v>19.493057793029262</v>
      </c>
      <c r="AM8">
        <v>3.8819649215303831</v>
      </c>
      <c r="AN8">
        <v>0</v>
      </c>
      <c r="AO8">
        <v>0</v>
      </c>
      <c r="AP8">
        <v>1.6358372816768851</v>
      </c>
      <c r="AQ8">
        <v>0</v>
      </c>
      <c r="AR8">
        <v>10.032431600000001</v>
      </c>
      <c r="AS8">
        <v>7.996258308876004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730.50249779954697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87.030162748948086</v>
      </c>
      <c r="L9">
        <v>36.749997668028833</v>
      </c>
      <c r="M9">
        <v>0</v>
      </c>
      <c r="N9">
        <v>24.448775722002907</v>
      </c>
      <c r="O9">
        <v>48.71189780807827</v>
      </c>
      <c r="P9">
        <v>66.761372765199326</v>
      </c>
      <c r="Q9">
        <v>2.6799923791469196</v>
      </c>
      <c r="R9">
        <v>9.2073192956425824</v>
      </c>
      <c r="S9">
        <v>6.479803721003135</v>
      </c>
      <c r="T9">
        <v>0</v>
      </c>
      <c r="U9">
        <v>320.04046628867758</v>
      </c>
      <c r="V9">
        <v>5.0989596508728177</v>
      </c>
      <c r="W9">
        <v>11.396929010695189</v>
      </c>
      <c r="X9">
        <v>36.229392737960033</v>
      </c>
      <c r="Y9">
        <v>0</v>
      </c>
      <c r="Z9">
        <v>3.2032516579999997</v>
      </c>
      <c r="AA9">
        <v>0</v>
      </c>
      <c r="AB9">
        <v>3.2349709372843218</v>
      </c>
      <c r="AC9">
        <v>2.3767312088895864</v>
      </c>
      <c r="AD9">
        <v>0</v>
      </c>
      <c r="AE9">
        <v>4.0477262626656278</v>
      </c>
      <c r="AF9">
        <v>0</v>
      </c>
      <c r="AG9">
        <v>0</v>
      </c>
      <c r="AH9">
        <v>0</v>
      </c>
      <c r="AI9">
        <v>0</v>
      </c>
      <c r="AJ9">
        <v>0</v>
      </c>
      <c r="AK9">
        <v>12.996392944602048</v>
      </c>
      <c r="AL9">
        <v>6.5633191000000011</v>
      </c>
      <c r="AM9">
        <v>3.8819649215303831</v>
      </c>
      <c r="AN9">
        <v>0</v>
      </c>
      <c r="AO9">
        <v>0</v>
      </c>
      <c r="AP9">
        <v>0</v>
      </c>
      <c r="AQ9">
        <v>0</v>
      </c>
      <c r="AR9">
        <v>8.4055508000000003</v>
      </c>
      <c r="AS9">
        <v>7.996258308876004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707.54123593810368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87.030162748948086</v>
      </c>
      <c r="L10">
        <v>36.749581405467353</v>
      </c>
      <c r="M10">
        <v>0</v>
      </c>
      <c r="N10">
        <v>24.448775722002907</v>
      </c>
      <c r="O10">
        <v>48.71189780807827</v>
      </c>
      <c r="P10">
        <v>66.761372765199326</v>
      </c>
      <c r="Q10">
        <v>2.6799923791469196</v>
      </c>
      <c r="R10">
        <v>9.2073192956425824</v>
      </c>
      <c r="S10">
        <v>6.479803721003135</v>
      </c>
      <c r="T10">
        <v>0</v>
      </c>
      <c r="U10">
        <v>320.04046628867758</v>
      </c>
      <c r="V10">
        <v>5.0989596508728177</v>
      </c>
      <c r="W10">
        <v>11.396929010695189</v>
      </c>
      <c r="X10">
        <v>36.229392737960033</v>
      </c>
      <c r="Y10">
        <v>0</v>
      </c>
      <c r="Z10">
        <v>3.2032516579999997</v>
      </c>
      <c r="AA10">
        <v>0</v>
      </c>
      <c r="AB10">
        <v>3.2349709372843218</v>
      </c>
      <c r="AC10">
        <v>2.3767312088895864</v>
      </c>
      <c r="AD10">
        <v>0</v>
      </c>
      <c r="AE10">
        <v>4.0477262626656278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12.996392944602048</v>
      </c>
      <c r="AL10">
        <v>6.2779574000000018</v>
      </c>
      <c r="AM10">
        <v>3.8819649215303831</v>
      </c>
      <c r="AN10">
        <v>0</v>
      </c>
      <c r="AO10">
        <v>0</v>
      </c>
      <c r="AP10">
        <v>0</v>
      </c>
      <c r="AQ10">
        <v>0</v>
      </c>
      <c r="AR10">
        <v>8.4055508000000003</v>
      </c>
      <c r="AS10">
        <v>7.996258308876004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707.2554579755423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87.030178245337638</v>
      </c>
      <c r="L11">
        <v>31.910089267064532</v>
      </c>
      <c r="M11">
        <v>0</v>
      </c>
      <c r="N11">
        <v>24.448775722002907</v>
      </c>
      <c r="O11">
        <v>48.71189780807827</v>
      </c>
      <c r="P11">
        <v>66.761372765199326</v>
      </c>
      <c r="Q11">
        <v>1.9308499877551017</v>
      </c>
      <c r="R11">
        <v>9.2073192956425824</v>
      </c>
      <c r="S11">
        <v>3.9594316056338026</v>
      </c>
      <c r="T11">
        <v>0</v>
      </c>
      <c r="U11">
        <v>320.04046628867758</v>
      </c>
      <c r="V11">
        <v>5.0989596508728177</v>
      </c>
      <c r="W11">
        <v>11.396929010695189</v>
      </c>
      <c r="X11">
        <v>36.229392737960033</v>
      </c>
      <c r="Y11">
        <v>0</v>
      </c>
      <c r="Z11">
        <v>3.2032516579999997</v>
      </c>
      <c r="AA11">
        <v>0</v>
      </c>
      <c r="AB11">
        <v>3.2349709372843218</v>
      </c>
      <c r="AC11">
        <v>2.3767312088895864</v>
      </c>
      <c r="AD11">
        <v>0</v>
      </c>
      <c r="AE11">
        <v>4.0477262626656278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12.996392944602048</v>
      </c>
      <c r="AL11">
        <v>6.2779574000000018</v>
      </c>
      <c r="AM11">
        <v>3.8819649215303831</v>
      </c>
      <c r="AN11">
        <v>0</v>
      </c>
      <c r="AO11">
        <v>0</v>
      </c>
      <c r="AP11">
        <v>0</v>
      </c>
      <c r="AQ11">
        <v>0</v>
      </c>
      <c r="AR11">
        <v>8.4055508000000003</v>
      </c>
      <c r="AS11">
        <v>7.996258308876004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699.14646682676778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87.030178245337638</v>
      </c>
      <c r="L12">
        <v>31.910089267064532</v>
      </c>
      <c r="M12">
        <v>0</v>
      </c>
      <c r="N12">
        <v>24.448775722002907</v>
      </c>
      <c r="O12">
        <v>48.71189780807827</v>
      </c>
      <c r="P12">
        <v>66.761372765199326</v>
      </c>
      <c r="Q12">
        <v>1.9308499877551017</v>
      </c>
      <c r="R12">
        <v>9.2073192956425824</v>
      </c>
      <c r="S12">
        <v>3.869210965953731</v>
      </c>
      <c r="T12">
        <v>0</v>
      </c>
      <c r="U12">
        <v>320.04046628867758</v>
      </c>
      <c r="V12">
        <v>5.0989596508728177</v>
      </c>
      <c r="W12">
        <v>11.396929010695189</v>
      </c>
      <c r="X12">
        <v>36.229392737960033</v>
      </c>
      <c r="Y12">
        <v>0</v>
      </c>
      <c r="Z12">
        <v>3.2032516579999997</v>
      </c>
      <c r="AA12">
        <v>0</v>
      </c>
      <c r="AB12">
        <v>3.2349709372843218</v>
      </c>
      <c r="AC12">
        <v>2.3767312088895864</v>
      </c>
      <c r="AD12">
        <v>0</v>
      </c>
      <c r="AE12">
        <v>4.0477262626656278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12.996392944602048</v>
      </c>
      <c r="AL12">
        <v>6.2779574000000018</v>
      </c>
      <c r="AM12">
        <v>3.8819649215303831</v>
      </c>
      <c r="AN12">
        <v>0</v>
      </c>
      <c r="AO12">
        <v>0</v>
      </c>
      <c r="AP12">
        <v>0</v>
      </c>
      <c r="AQ12">
        <v>0</v>
      </c>
      <c r="AR12">
        <v>8.4055508000000003</v>
      </c>
      <c r="AS12">
        <v>7.996258308876004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699.05624618708771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87.030178245337638</v>
      </c>
      <c r="L13">
        <v>31.910418352570691</v>
      </c>
      <c r="M13">
        <v>0</v>
      </c>
      <c r="N13">
        <v>24.448775722002907</v>
      </c>
      <c r="O13">
        <v>48.71189780807827</v>
      </c>
      <c r="P13">
        <v>66.761372765199326</v>
      </c>
      <c r="Q13">
        <v>1.9308499877551017</v>
      </c>
      <c r="R13">
        <v>9.2073192956425824</v>
      </c>
      <c r="S13">
        <v>3.869210965953731</v>
      </c>
      <c r="T13">
        <v>0</v>
      </c>
      <c r="U13">
        <v>320.04046628867758</v>
      </c>
      <c r="V13">
        <v>5.0989596508728177</v>
      </c>
      <c r="W13">
        <v>11.396929010695189</v>
      </c>
      <c r="X13">
        <v>36.229392737960033</v>
      </c>
      <c r="Y13">
        <v>0</v>
      </c>
      <c r="Z13">
        <v>3.2032516579999997</v>
      </c>
      <c r="AA13">
        <v>0</v>
      </c>
      <c r="AB13">
        <v>3.2349709372843218</v>
      </c>
      <c r="AC13">
        <v>2.3767312088895864</v>
      </c>
      <c r="AD13">
        <v>0</v>
      </c>
      <c r="AE13">
        <v>4.0477262626656278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12.996392944602048</v>
      </c>
      <c r="AL13">
        <v>6.2779574000000018</v>
      </c>
      <c r="AM13">
        <v>3.8819649215303831</v>
      </c>
      <c r="AN13">
        <v>0</v>
      </c>
      <c r="AO13">
        <v>0</v>
      </c>
      <c r="AP13">
        <v>0</v>
      </c>
      <c r="AQ13">
        <v>0</v>
      </c>
      <c r="AR13">
        <v>8.4055508000000003</v>
      </c>
      <c r="AS13">
        <v>7.996258308876004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699.05657527259393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87.030178245337638</v>
      </c>
      <c r="L14">
        <v>31.910418352570691</v>
      </c>
      <c r="M14">
        <v>0</v>
      </c>
      <c r="N14">
        <v>24.448775722002907</v>
      </c>
      <c r="O14">
        <v>48.71189780807827</v>
      </c>
      <c r="P14">
        <v>66.761372765199326</v>
      </c>
      <c r="Q14">
        <v>1.9308499877551017</v>
      </c>
      <c r="R14">
        <v>9.2073192956425824</v>
      </c>
      <c r="S14">
        <v>3.869210965953731</v>
      </c>
      <c r="T14">
        <v>0</v>
      </c>
      <c r="U14">
        <v>320.04046628867758</v>
      </c>
      <c r="V14">
        <v>5.0989596508728177</v>
      </c>
      <c r="W14">
        <v>11.396929010695189</v>
      </c>
      <c r="X14">
        <v>36.229392737960033</v>
      </c>
      <c r="Y14">
        <v>0</v>
      </c>
      <c r="Z14">
        <v>3.2032516579999997</v>
      </c>
      <c r="AA14">
        <v>0</v>
      </c>
      <c r="AB14">
        <v>3.2349709372843218</v>
      </c>
      <c r="AC14">
        <v>2.3767312088895864</v>
      </c>
      <c r="AD14">
        <v>0</v>
      </c>
      <c r="AE14">
        <v>4.0477262626656278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12.996392944602048</v>
      </c>
      <c r="AL14">
        <v>6.2779574000000018</v>
      </c>
      <c r="AM14">
        <v>3.8819649215303831</v>
      </c>
      <c r="AN14">
        <v>0</v>
      </c>
      <c r="AO14">
        <v>0</v>
      </c>
      <c r="AP14">
        <v>0</v>
      </c>
      <c r="AQ14">
        <v>0</v>
      </c>
      <c r="AR14">
        <v>8.4055508000000003</v>
      </c>
      <c r="AS14">
        <v>7.996258308876004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699.05657527259393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87.030178245337638</v>
      </c>
      <c r="L15">
        <v>40.550531626347265</v>
      </c>
      <c r="M15">
        <v>0</v>
      </c>
      <c r="N15">
        <v>24.448775722002907</v>
      </c>
      <c r="O15">
        <v>48.71189780807827</v>
      </c>
      <c r="P15">
        <v>66.761372765199326</v>
      </c>
      <c r="Q15">
        <v>1.9308499877551017</v>
      </c>
      <c r="R15">
        <v>9.2073192956425824</v>
      </c>
      <c r="S15">
        <v>3.869210965953731</v>
      </c>
      <c r="T15">
        <v>0</v>
      </c>
      <c r="U15">
        <v>320.04046628867758</v>
      </c>
      <c r="V15">
        <v>5.0989596508728177</v>
      </c>
      <c r="W15">
        <v>11.396929010695189</v>
      </c>
      <c r="X15">
        <v>36.229392737960033</v>
      </c>
      <c r="Y15">
        <v>0</v>
      </c>
      <c r="Z15">
        <v>3.2032516579999997</v>
      </c>
      <c r="AA15">
        <v>0</v>
      </c>
      <c r="AB15">
        <v>0.91679341080270083</v>
      </c>
      <c r="AC15">
        <v>0</v>
      </c>
      <c r="AD15">
        <v>0</v>
      </c>
      <c r="AE15">
        <v>4.0477262626656278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12.996392944602048</v>
      </c>
      <c r="AL15">
        <v>6.2779574000000018</v>
      </c>
      <c r="AM15">
        <v>3.8819649215303831</v>
      </c>
      <c r="AN15">
        <v>0</v>
      </c>
      <c r="AO15">
        <v>0</v>
      </c>
      <c r="AP15">
        <v>0</v>
      </c>
      <c r="AQ15">
        <v>0</v>
      </c>
      <c r="AR15">
        <v>10.032431600000001</v>
      </c>
      <c r="AS15">
        <v>7.5997496491971459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704.23215195132036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87.030178245337638</v>
      </c>
      <c r="L16">
        <v>41.58053158374878</v>
      </c>
      <c r="M16">
        <v>0</v>
      </c>
      <c r="N16">
        <v>24.448775722002907</v>
      </c>
      <c r="O16">
        <v>48.71189780807827</v>
      </c>
      <c r="P16">
        <v>66.761372765199326</v>
      </c>
      <c r="Q16">
        <v>1.9308499877551017</v>
      </c>
      <c r="R16">
        <v>9.2073192956425824</v>
      </c>
      <c r="S16">
        <v>3.869210965953731</v>
      </c>
      <c r="T16">
        <v>0</v>
      </c>
      <c r="U16">
        <v>320.04046628867758</v>
      </c>
      <c r="V16">
        <v>5.0989596508728177</v>
      </c>
      <c r="W16">
        <v>11.396929010695189</v>
      </c>
      <c r="X16">
        <v>36.229392737960033</v>
      </c>
      <c r="Y16">
        <v>0</v>
      </c>
      <c r="Z16">
        <v>3.2032516579999997</v>
      </c>
      <c r="AA16">
        <v>0</v>
      </c>
      <c r="AB16">
        <v>0.91679341080270083</v>
      </c>
      <c r="AC16">
        <v>0</v>
      </c>
      <c r="AD16">
        <v>0</v>
      </c>
      <c r="AE16">
        <v>4.0477262626656278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12.996392944602048</v>
      </c>
      <c r="AL16">
        <v>6.2779574000000018</v>
      </c>
      <c r="AM16">
        <v>3.8819649215303831</v>
      </c>
      <c r="AN16">
        <v>0</v>
      </c>
      <c r="AO16">
        <v>0</v>
      </c>
      <c r="AP16">
        <v>0</v>
      </c>
      <c r="AQ16">
        <v>0</v>
      </c>
      <c r="AR16">
        <v>10.032431600000001</v>
      </c>
      <c r="AS16">
        <v>7.5997496491971459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705.26215190872188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87.030178245337638</v>
      </c>
      <c r="L17">
        <v>46.419997054419007</v>
      </c>
      <c r="M17">
        <v>0</v>
      </c>
      <c r="N17">
        <v>24.448775722002907</v>
      </c>
      <c r="O17">
        <v>48.71189780807827</v>
      </c>
      <c r="P17">
        <v>66.761372765199326</v>
      </c>
      <c r="Q17">
        <v>1.9308499877551017</v>
      </c>
      <c r="R17">
        <v>9.2073192956425824</v>
      </c>
      <c r="S17">
        <v>3.869210965953731</v>
      </c>
      <c r="T17">
        <v>0</v>
      </c>
      <c r="U17">
        <v>320.04046628867758</v>
      </c>
      <c r="V17">
        <v>5.0989596508728177</v>
      </c>
      <c r="W17">
        <v>11.396929010695189</v>
      </c>
      <c r="X17">
        <v>36.229392737960033</v>
      </c>
      <c r="Y17">
        <v>0</v>
      </c>
      <c r="Z17">
        <v>3.2032516579999997</v>
      </c>
      <c r="AA17">
        <v>0</v>
      </c>
      <c r="AB17">
        <v>0.91679341080270083</v>
      </c>
      <c r="AC17">
        <v>0</v>
      </c>
      <c r="AD17">
        <v>0</v>
      </c>
      <c r="AE17">
        <v>4.0477262626656278</v>
      </c>
      <c r="AF17">
        <v>0</v>
      </c>
      <c r="AG17">
        <v>0</v>
      </c>
      <c r="AH17">
        <v>5.7452737697993665</v>
      </c>
      <c r="AI17">
        <v>0</v>
      </c>
      <c r="AJ17">
        <v>0</v>
      </c>
      <c r="AK17">
        <v>12.996392944602048</v>
      </c>
      <c r="AL17">
        <v>6.2779574000000018</v>
      </c>
      <c r="AM17">
        <v>3.8819649215303831</v>
      </c>
      <c r="AN17">
        <v>0</v>
      </c>
      <c r="AO17">
        <v>0</v>
      </c>
      <c r="AP17">
        <v>0</v>
      </c>
      <c r="AQ17">
        <v>0</v>
      </c>
      <c r="AR17">
        <v>8.4055508000000003</v>
      </c>
      <c r="AS17">
        <v>7.5997496491971459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714.22001034919163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87.030178245337638</v>
      </c>
      <c r="L18">
        <v>46.419997054419007</v>
      </c>
      <c r="M18">
        <v>0</v>
      </c>
      <c r="N18">
        <v>24.448775722002907</v>
      </c>
      <c r="O18">
        <v>48.71189780807827</v>
      </c>
      <c r="P18">
        <v>66.761372765199326</v>
      </c>
      <c r="Q18">
        <v>1.9308499877551017</v>
      </c>
      <c r="R18">
        <v>9.2073192956425824</v>
      </c>
      <c r="S18">
        <v>3.869210965953731</v>
      </c>
      <c r="T18">
        <v>0</v>
      </c>
      <c r="U18">
        <v>320.04046628867758</v>
      </c>
      <c r="V18">
        <v>5.0989596508728177</v>
      </c>
      <c r="W18">
        <v>11.396929010695189</v>
      </c>
      <c r="X18">
        <v>36.229392737960033</v>
      </c>
      <c r="Y18">
        <v>0</v>
      </c>
      <c r="Z18">
        <v>3.2032516579999997</v>
      </c>
      <c r="AA18">
        <v>0</v>
      </c>
      <c r="AB18">
        <v>0.91679341080270083</v>
      </c>
      <c r="AC18">
        <v>0</v>
      </c>
      <c r="AD18">
        <v>0</v>
      </c>
      <c r="AE18">
        <v>4.0477262626656278</v>
      </c>
      <c r="AF18">
        <v>0</v>
      </c>
      <c r="AG18">
        <v>0</v>
      </c>
      <c r="AH18">
        <v>11.490547793600845</v>
      </c>
      <c r="AI18">
        <v>0</v>
      </c>
      <c r="AJ18">
        <v>0</v>
      </c>
      <c r="AK18">
        <v>12.996392944602048</v>
      </c>
      <c r="AL18">
        <v>6.2779574000000018</v>
      </c>
      <c r="AM18">
        <v>3.8819649215303831</v>
      </c>
      <c r="AN18">
        <v>0</v>
      </c>
      <c r="AO18">
        <v>0</v>
      </c>
      <c r="AP18">
        <v>0</v>
      </c>
      <c r="AQ18">
        <v>0</v>
      </c>
      <c r="AR18">
        <v>8.4055508000000003</v>
      </c>
      <c r="AS18">
        <v>7.5997496491971459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719.9652843729931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87.030178245337638</v>
      </c>
      <c r="L19">
        <v>46.419997054419007</v>
      </c>
      <c r="M19">
        <v>0</v>
      </c>
      <c r="N19">
        <v>24.448775722002907</v>
      </c>
      <c r="O19">
        <v>48.71189780807827</v>
      </c>
      <c r="P19">
        <v>66.761372765199326</v>
      </c>
      <c r="Q19">
        <v>1.9308499877551017</v>
      </c>
      <c r="R19">
        <v>9.2073192956425824</v>
      </c>
      <c r="S19">
        <v>3.869210965953731</v>
      </c>
      <c r="T19">
        <v>0</v>
      </c>
      <c r="U19">
        <v>320.04046628867758</v>
      </c>
      <c r="V19">
        <v>5.0989596508728177</v>
      </c>
      <c r="W19">
        <v>11.396929010695189</v>
      </c>
      <c r="X19">
        <v>36.229392737960033</v>
      </c>
      <c r="Y19">
        <v>0</v>
      </c>
      <c r="Z19">
        <v>3.2032516579999997</v>
      </c>
      <c r="AA19">
        <v>0</v>
      </c>
      <c r="AB19">
        <v>0.91679341080270083</v>
      </c>
      <c r="AC19">
        <v>0</v>
      </c>
      <c r="AD19">
        <v>0</v>
      </c>
      <c r="AE19">
        <v>4.0477262626656278</v>
      </c>
      <c r="AF19">
        <v>0</v>
      </c>
      <c r="AG19">
        <v>0</v>
      </c>
      <c r="AH19">
        <v>11.490547793600845</v>
      </c>
      <c r="AI19">
        <v>0</v>
      </c>
      <c r="AJ19">
        <v>0</v>
      </c>
      <c r="AK19">
        <v>12.996392944602048</v>
      </c>
      <c r="AL19">
        <v>6.2779574000000018</v>
      </c>
      <c r="AM19">
        <v>3.8819649215303831</v>
      </c>
      <c r="AN19">
        <v>0</v>
      </c>
      <c r="AO19">
        <v>0</v>
      </c>
      <c r="AP19">
        <v>0</v>
      </c>
      <c r="AQ19">
        <v>0</v>
      </c>
      <c r="AR19">
        <v>8.4055508000000003</v>
      </c>
      <c r="AS19">
        <v>7.5997496491971459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719.9652843729931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87.030178245337638</v>
      </c>
      <c r="L20">
        <v>46.419997054419007</v>
      </c>
      <c r="M20">
        <v>0</v>
      </c>
      <c r="N20">
        <v>24.448775722002907</v>
      </c>
      <c r="O20">
        <v>48.71189780807827</v>
      </c>
      <c r="P20">
        <v>66.761372765199326</v>
      </c>
      <c r="Q20">
        <v>1.9308499877551017</v>
      </c>
      <c r="R20">
        <v>9.2073192956425824</v>
      </c>
      <c r="S20">
        <v>3.869210965953731</v>
      </c>
      <c r="T20">
        <v>0</v>
      </c>
      <c r="U20">
        <v>320.04046628867758</v>
      </c>
      <c r="V20">
        <v>5.0989596508728177</v>
      </c>
      <c r="W20">
        <v>11.396929010695189</v>
      </c>
      <c r="X20">
        <v>36.229392737960033</v>
      </c>
      <c r="Y20">
        <v>0</v>
      </c>
      <c r="Z20">
        <v>3.2032516579999997</v>
      </c>
      <c r="AA20">
        <v>3.4497956780356316</v>
      </c>
      <c r="AB20">
        <v>0.91679341080270083</v>
      </c>
      <c r="AC20">
        <v>0</v>
      </c>
      <c r="AD20">
        <v>0</v>
      </c>
      <c r="AE20">
        <v>4.0477262626656278</v>
      </c>
      <c r="AF20">
        <v>0</v>
      </c>
      <c r="AG20">
        <v>0</v>
      </c>
      <c r="AH20">
        <v>11.490547793600845</v>
      </c>
      <c r="AI20">
        <v>0</v>
      </c>
      <c r="AJ20">
        <v>0</v>
      </c>
      <c r="AK20">
        <v>12.996392944602048</v>
      </c>
      <c r="AL20">
        <v>6.2779574000000018</v>
      </c>
      <c r="AM20">
        <v>3.8819649215303831</v>
      </c>
      <c r="AN20">
        <v>0</v>
      </c>
      <c r="AO20">
        <v>0</v>
      </c>
      <c r="AP20">
        <v>0</v>
      </c>
      <c r="AQ20">
        <v>0</v>
      </c>
      <c r="AR20">
        <v>8.4055508000000003</v>
      </c>
      <c r="AS20">
        <v>7.5997496491971459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723.41508005102878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87.030178245337638</v>
      </c>
      <c r="L21">
        <v>51.250639323863496</v>
      </c>
      <c r="M21">
        <v>0</v>
      </c>
      <c r="N21">
        <v>24.448775722002907</v>
      </c>
      <c r="O21">
        <v>48.71189780807827</v>
      </c>
      <c r="P21">
        <v>65.417769772727269</v>
      </c>
      <c r="Q21">
        <v>1.9308499877551017</v>
      </c>
      <c r="R21">
        <v>9.2073192956425824</v>
      </c>
      <c r="S21">
        <v>3.869210965953731</v>
      </c>
      <c r="T21">
        <v>0</v>
      </c>
      <c r="U21">
        <v>320.04046628867758</v>
      </c>
      <c r="V21">
        <v>5.0989596508728177</v>
      </c>
      <c r="W21">
        <v>11.396929010695189</v>
      </c>
      <c r="X21">
        <v>36.229392737960033</v>
      </c>
      <c r="Y21">
        <v>0</v>
      </c>
      <c r="Z21">
        <v>3.2032516579999997</v>
      </c>
      <c r="AA21">
        <v>3.4505718561884673</v>
      </c>
      <c r="AB21">
        <v>0.91679341080270083</v>
      </c>
      <c r="AC21">
        <v>0</v>
      </c>
      <c r="AD21">
        <v>0</v>
      </c>
      <c r="AE21">
        <v>4.0477262626656278</v>
      </c>
      <c r="AF21">
        <v>0</v>
      </c>
      <c r="AG21">
        <v>0</v>
      </c>
      <c r="AH21">
        <v>11.490547793600845</v>
      </c>
      <c r="AI21">
        <v>0</v>
      </c>
      <c r="AJ21">
        <v>0</v>
      </c>
      <c r="AK21">
        <v>12.996392944602048</v>
      </c>
      <c r="AL21">
        <v>6.2779574000000018</v>
      </c>
      <c r="AM21">
        <v>3.8819649215303831</v>
      </c>
      <c r="AN21">
        <v>0</v>
      </c>
      <c r="AO21">
        <v>0</v>
      </c>
      <c r="AP21">
        <v>0</v>
      </c>
      <c r="AQ21">
        <v>0</v>
      </c>
      <c r="AR21">
        <v>8.4055508000000003</v>
      </c>
      <c r="AS21">
        <v>7.5997496491971459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726.90289550615398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87.030178245337638</v>
      </c>
      <c r="L22">
        <v>46.419997054419007</v>
      </c>
      <c r="M22">
        <v>0</v>
      </c>
      <c r="N22">
        <v>24.448775722002907</v>
      </c>
      <c r="O22">
        <v>48.71189780807827</v>
      </c>
      <c r="P22">
        <v>65.417769772727269</v>
      </c>
      <c r="Q22">
        <v>1.9308499877551017</v>
      </c>
      <c r="R22">
        <v>9.2073192956425824</v>
      </c>
      <c r="S22">
        <v>3.869210965953731</v>
      </c>
      <c r="T22">
        <v>0</v>
      </c>
      <c r="U22">
        <v>320.04046628867758</v>
      </c>
      <c r="V22">
        <v>5.0989596508728177</v>
      </c>
      <c r="W22">
        <v>11.396929010695189</v>
      </c>
      <c r="X22">
        <v>36.229392737960033</v>
      </c>
      <c r="Y22">
        <v>0</v>
      </c>
      <c r="Z22">
        <v>3.2032516579999997</v>
      </c>
      <c r="AA22">
        <v>6.9011437123769346</v>
      </c>
      <c r="AB22">
        <v>0.91679341080270083</v>
      </c>
      <c r="AC22">
        <v>0</v>
      </c>
      <c r="AD22">
        <v>0</v>
      </c>
      <c r="AE22">
        <v>4.0477262626656278</v>
      </c>
      <c r="AF22">
        <v>0</v>
      </c>
      <c r="AG22">
        <v>0</v>
      </c>
      <c r="AH22">
        <v>11.490547793600845</v>
      </c>
      <c r="AI22">
        <v>0</v>
      </c>
      <c r="AJ22">
        <v>0</v>
      </c>
      <c r="AK22">
        <v>12.996392944602048</v>
      </c>
      <c r="AL22">
        <v>6.2779574000000018</v>
      </c>
      <c r="AM22">
        <v>3.8819649215303831</v>
      </c>
      <c r="AN22">
        <v>0</v>
      </c>
      <c r="AO22">
        <v>0</v>
      </c>
      <c r="AP22">
        <v>0</v>
      </c>
      <c r="AQ22">
        <v>0</v>
      </c>
      <c r="AR22">
        <v>8.4055508000000003</v>
      </c>
      <c r="AS22">
        <v>7.5997496491971459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725.52282509289785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87.030162748948086</v>
      </c>
      <c r="L23">
        <v>41.58053158374878</v>
      </c>
      <c r="M23">
        <v>0</v>
      </c>
      <c r="N23">
        <v>24.448775722002907</v>
      </c>
      <c r="O23">
        <v>48.71189780807827</v>
      </c>
      <c r="P23">
        <v>58.950495628047761</v>
      </c>
      <c r="Q23">
        <v>2.4910966163265305</v>
      </c>
      <c r="R23">
        <v>9.2073192956425824</v>
      </c>
      <c r="S23">
        <v>6.479803721003135</v>
      </c>
      <c r="T23">
        <v>0</v>
      </c>
      <c r="U23">
        <v>320.04046628867758</v>
      </c>
      <c r="V23">
        <v>5.0989596508728177</v>
      </c>
      <c r="W23">
        <v>11.396929010695189</v>
      </c>
      <c r="X23">
        <v>36.229392737960033</v>
      </c>
      <c r="Y23">
        <v>0</v>
      </c>
      <c r="Z23">
        <v>3.2032516579999997</v>
      </c>
      <c r="AA23">
        <v>6.9011437123769346</v>
      </c>
      <c r="AB23">
        <v>6.4699416205551392</v>
      </c>
      <c r="AC23">
        <v>2.3767312088895864</v>
      </c>
      <c r="AD23">
        <v>0</v>
      </c>
      <c r="AE23">
        <v>4.0477262626656278</v>
      </c>
      <c r="AF23">
        <v>0</v>
      </c>
      <c r="AG23">
        <v>0</v>
      </c>
      <c r="AH23">
        <v>11.490547793600845</v>
      </c>
      <c r="AI23">
        <v>0</v>
      </c>
      <c r="AJ23">
        <v>0</v>
      </c>
      <c r="AK23">
        <v>12.996392944602048</v>
      </c>
      <c r="AL23">
        <v>6.2779574000000018</v>
      </c>
      <c r="AM23">
        <v>3.8819649215303831</v>
      </c>
      <c r="AN23">
        <v>0</v>
      </c>
      <c r="AO23">
        <v>0</v>
      </c>
      <c r="AP23">
        <v>0</v>
      </c>
      <c r="AQ23">
        <v>0</v>
      </c>
      <c r="AR23">
        <v>10.032431600000001</v>
      </c>
      <c r="AS23">
        <v>7.5997496491971459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726.94366958342141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87.030162748948086</v>
      </c>
      <c r="L24">
        <v>41.58053158374878</v>
      </c>
      <c r="M24">
        <v>0</v>
      </c>
      <c r="N24">
        <v>24.448775722002907</v>
      </c>
      <c r="O24">
        <v>48.71189780807827</v>
      </c>
      <c r="P24">
        <v>58.950495628047761</v>
      </c>
      <c r="Q24">
        <v>2.6799923791469196</v>
      </c>
      <c r="R24">
        <v>9.2073192956425824</v>
      </c>
      <c r="S24">
        <v>6.479803721003135</v>
      </c>
      <c r="T24">
        <v>0</v>
      </c>
      <c r="U24">
        <v>320.04046628867758</v>
      </c>
      <c r="V24">
        <v>5.0989596508728177</v>
      </c>
      <c r="W24">
        <v>11.396929010695189</v>
      </c>
      <c r="X24">
        <v>36.229392737960033</v>
      </c>
      <c r="Y24">
        <v>0</v>
      </c>
      <c r="Z24">
        <v>3.2032516579999997</v>
      </c>
      <c r="AA24">
        <v>8.4896408132911407</v>
      </c>
      <c r="AB24">
        <v>6.4699416205551392</v>
      </c>
      <c r="AC24">
        <v>4.7534626717449342</v>
      </c>
      <c r="AD24">
        <v>0</v>
      </c>
      <c r="AE24">
        <v>4.0477262626656278</v>
      </c>
      <c r="AF24">
        <v>0</v>
      </c>
      <c r="AG24">
        <v>0</v>
      </c>
      <c r="AH24">
        <v>15.281963149799367</v>
      </c>
      <c r="AI24">
        <v>0</v>
      </c>
      <c r="AJ24">
        <v>0</v>
      </c>
      <c r="AK24">
        <v>12.996392944602048</v>
      </c>
      <c r="AL24">
        <v>3.1389787000000009</v>
      </c>
      <c r="AM24">
        <v>3.8819649215303831</v>
      </c>
      <c r="AN24">
        <v>0</v>
      </c>
      <c r="AO24">
        <v>0</v>
      </c>
      <c r="AP24">
        <v>0</v>
      </c>
      <c r="AQ24">
        <v>0</v>
      </c>
      <c r="AR24">
        <v>10.032431600000001</v>
      </c>
      <c r="AS24">
        <v>7.5997496491971459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731.75023056620989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87.030426965009013</v>
      </c>
      <c r="L25">
        <v>41.579891021018717</v>
      </c>
      <c r="M25">
        <v>0</v>
      </c>
      <c r="N25">
        <v>24.448775722002907</v>
      </c>
      <c r="O25">
        <v>48.71189780807827</v>
      </c>
      <c r="P25">
        <v>58.950495628047761</v>
      </c>
      <c r="Q25">
        <v>2.6799923791469196</v>
      </c>
      <c r="R25">
        <v>9.2073192956425824</v>
      </c>
      <c r="S25">
        <v>6.479803721003135</v>
      </c>
      <c r="T25">
        <v>0</v>
      </c>
      <c r="U25">
        <v>320.04046628867758</v>
      </c>
      <c r="V25">
        <v>5.0989596508728177</v>
      </c>
      <c r="W25">
        <v>11.396929010695189</v>
      </c>
      <c r="X25">
        <v>36.229392737960033</v>
      </c>
      <c r="Y25">
        <v>0</v>
      </c>
      <c r="Z25">
        <v>3.2032516579999997</v>
      </c>
      <c r="AA25">
        <v>10.351715568565403</v>
      </c>
      <c r="AB25">
        <v>6.4699416205551392</v>
      </c>
      <c r="AC25">
        <v>4.7534626717449342</v>
      </c>
      <c r="AD25">
        <v>0</v>
      </c>
      <c r="AE25">
        <v>4.0477262626656278</v>
      </c>
      <c r="AF25">
        <v>0</v>
      </c>
      <c r="AG25">
        <v>0</v>
      </c>
      <c r="AH25">
        <v>17.235821563400211</v>
      </c>
      <c r="AI25">
        <v>0</v>
      </c>
      <c r="AJ25">
        <v>0</v>
      </c>
      <c r="AK25">
        <v>12.996392944602048</v>
      </c>
      <c r="AL25">
        <v>3.1389787000000009</v>
      </c>
      <c r="AM25">
        <v>3.8819649215303831</v>
      </c>
      <c r="AN25">
        <v>0</v>
      </c>
      <c r="AO25">
        <v>0</v>
      </c>
      <c r="AP25">
        <v>0</v>
      </c>
      <c r="AQ25">
        <v>0</v>
      </c>
      <c r="AR25">
        <v>8.4055508000000003</v>
      </c>
      <c r="AS25">
        <v>7.5997496491971459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733.93890658841599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87.030426965009013</v>
      </c>
      <c r="L26">
        <v>41.579583392661561</v>
      </c>
      <c r="M26">
        <v>0</v>
      </c>
      <c r="N26">
        <v>24.448775722002907</v>
      </c>
      <c r="O26">
        <v>48.71189780807827</v>
      </c>
      <c r="P26">
        <v>58.950495628047761</v>
      </c>
      <c r="Q26">
        <v>2.6799923791469196</v>
      </c>
      <c r="R26">
        <v>9.2073192956425824</v>
      </c>
      <c r="S26">
        <v>6.479803721003135</v>
      </c>
      <c r="T26">
        <v>0</v>
      </c>
      <c r="U26">
        <v>320.04046628867758</v>
      </c>
      <c r="V26">
        <v>5.0989596508728177</v>
      </c>
      <c r="W26">
        <v>11.396929010695189</v>
      </c>
      <c r="X26">
        <v>36.229392737960033</v>
      </c>
      <c r="Y26">
        <v>0</v>
      </c>
      <c r="Z26">
        <v>3.2032516579999997</v>
      </c>
      <c r="AA26">
        <v>10.351715568565403</v>
      </c>
      <c r="AB26">
        <v>6.4699416205551392</v>
      </c>
      <c r="AC26">
        <v>4.7534626717449342</v>
      </c>
      <c r="AD26">
        <v>2.2385565738077213</v>
      </c>
      <c r="AE26">
        <v>4.0477262626656278</v>
      </c>
      <c r="AF26">
        <v>0</v>
      </c>
      <c r="AG26">
        <v>0</v>
      </c>
      <c r="AH26">
        <v>22.981095333199576</v>
      </c>
      <c r="AI26">
        <v>0</v>
      </c>
      <c r="AJ26">
        <v>0</v>
      </c>
      <c r="AK26">
        <v>12.996392944602048</v>
      </c>
      <c r="AL26">
        <v>3.1389787000000009</v>
      </c>
      <c r="AM26">
        <v>3.8819649215303831</v>
      </c>
      <c r="AN26">
        <v>0</v>
      </c>
      <c r="AO26">
        <v>0</v>
      </c>
      <c r="AP26">
        <v>0</v>
      </c>
      <c r="AQ26">
        <v>0</v>
      </c>
      <c r="AR26">
        <v>8.4055508000000003</v>
      </c>
      <c r="AS26">
        <v>7.5997496491971459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741.92242930366592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157.01044877271116</v>
      </c>
      <c r="L27">
        <v>53.189534324291991</v>
      </c>
      <c r="M27">
        <v>0</v>
      </c>
      <c r="N27">
        <v>24.448775722002907</v>
      </c>
      <c r="O27">
        <v>48.71189780807827</v>
      </c>
      <c r="P27">
        <v>58.950495628047761</v>
      </c>
      <c r="Q27">
        <v>2.6799923791469196</v>
      </c>
      <c r="R27">
        <v>9.2073192956425824</v>
      </c>
      <c r="S27">
        <v>6.479803721003135</v>
      </c>
      <c r="T27">
        <v>0</v>
      </c>
      <c r="U27">
        <v>320.04046628867758</v>
      </c>
      <c r="V27">
        <v>5.0989596508728177</v>
      </c>
      <c r="W27">
        <v>8.5476968850267401</v>
      </c>
      <c r="X27">
        <v>36.229392737960033</v>
      </c>
      <c r="Y27">
        <v>0</v>
      </c>
      <c r="Z27">
        <v>3.2032516579999997</v>
      </c>
      <c r="AA27">
        <v>10.351715568565403</v>
      </c>
      <c r="AB27">
        <v>3.9291144000000009</v>
      </c>
      <c r="AC27">
        <v>4.7534626717449342</v>
      </c>
      <c r="AD27">
        <v>4.4771134015897047</v>
      </c>
      <c r="AE27">
        <v>8.0954525253312557</v>
      </c>
      <c r="AF27">
        <v>0</v>
      </c>
      <c r="AG27">
        <v>0</v>
      </c>
      <c r="AH27">
        <v>22.981095333199576</v>
      </c>
      <c r="AI27">
        <v>0</v>
      </c>
      <c r="AJ27">
        <v>0</v>
      </c>
      <c r="AK27">
        <v>12.996392944602048</v>
      </c>
      <c r="AL27">
        <v>3.1389787000000009</v>
      </c>
      <c r="AM27">
        <v>3.8819649215303831</v>
      </c>
      <c r="AN27">
        <v>0</v>
      </c>
      <c r="AO27">
        <v>0</v>
      </c>
      <c r="AP27">
        <v>0</v>
      </c>
      <c r="AQ27">
        <v>0</v>
      </c>
      <c r="AR27">
        <v>8.4055508000000003</v>
      </c>
      <c r="AS27">
        <v>7.5997496491971459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824.40862578722249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157.88902560916969</v>
      </c>
      <c r="L28">
        <v>53.189067626853934</v>
      </c>
      <c r="M28">
        <v>0</v>
      </c>
      <c r="N28">
        <v>24.448775722002907</v>
      </c>
      <c r="O28">
        <v>48.71189780807827</v>
      </c>
      <c r="P28">
        <v>58.950495628047761</v>
      </c>
      <c r="Q28">
        <v>2.6799923791469196</v>
      </c>
      <c r="R28">
        <v>9.2073192956425824</v>
      </c>
      <c r="S28">
        <v>6.479803721003135</v>
      </c>
      <c r="T28">
        <v>0</v>
      </c>
      <c r="U28">
        <v>320.04046628867758</v>
      </c>
      <c r="V28">
        <v>5.0989596508728177</v>
      </c>
      <c r="W28">
        <v>8.5476968850267401</v>
      </c>
      <c r="X28">
        <v>36.229392737960033</v>
      </c>
      <c r="Y28">
        <v>0</v>
      </c>
      <c r="Z28">
        <v>4.8048776140000005</v>
      </c>
      <c r="AA28">
        <v>10.351715568565403</v>
      </c>
      <c r="AB28">
        <v>9.7049125578394619</v>
      </c>
      <c r="AC28">
        <v>4.7534626717449342</v>
      </c>
      <c r="AD28">
        <v>6.7312424072672217</v>
      </c>
      <c r="AE28">
        <v>8.0954525253312557</v>
      </c>
      <c r="AF28">
        <v>0</v>
      </c>
      <c r="AG28">
        <v>0</v>
      </c>
      <c r="AH28">
        <v>28.726369357001055</v>
      </c>
      <c r="AI28">
        <v>0</v>
      </c>
      <c r="AJ28">
        <v>0</v>
      </c>
      <c r="AK28">
        <v>12.996392944602048</v>
      </c>
      <c r="AL28">
        <v>3.1389787000000009</v>
      </c>
      <c r="AM28">
        <v>3.8819649215303831</v>
      </c>
      <c r="AN28">
        <v>0</v>
      </c>
      <c r="AO28">
        <v>0</v>
      </c>
      <c r="AP28">
        <v>0</v>
      </c>
      <c r="AQ28">
        <v>0</v>
      </c>
      <c r="AR28">
        <v>8.4055508000000003</v>
      </c>
      <c r="AS28">
        <v>7.5997496491971459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840.66356306956141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157.88902560916969</v>
      </c>
      <c r="L29">
        <v>53.189890401547892</v>
      </c>
      <c r="M29">
        <v>0</v>
      </c>
      <c r="N29">
        <v>24.448775722002907</v>
      </c>
      <c r="O29">
        <v>48.71189780807827</v>
      </c>
      <c r="P29">
        <v>58.950495628047761</v>
      </c>
      <c r="Q29">
        <v>2.6799923791469196</v>
      </c>
      <c r="R29">
        <v>9.2073192956425824</v>
      </c>
      <c r="S29">
        <v>6.479803721003135</v>
      </c>
      <c r="T29">
        <v>0</v>
      </c>
      <c r="U29">
        <v>320.04046628867758</v>
      </c>
      <c r="V29">
        <v>5.0989596508728177</v>
      </c>
      <c r="W29">
        <v>8.5476968850267401</v>
      </c>
      <c r="X29">
        <v>36.229392737960033</v>
      </c>
      <c r="Y29">
        <v>0</v>
      </c>
      <c r="Z29">
        <v>4.8048776140000005</v>
      </c>
      <c r="AA29">
        <v>10.351715568565403</v>
      </c>
      <c r="AB29">
        <v>9.7049125578394619</v>
      </c>
      <c r="AC29">
        <v>4.7534626717449342</v>
      </c>
      <c r="AD29">
        <v>8.9749899610143817</v>
      </c>
      <c r="AE29">
        <v>8.0954525253312557</v>
      </c>
      <c r="AF29">
        <v>0</v>
      </c>
      <c r="AG29">
        <v>0</v>
      </c>
      <c r="AH29">
        <v>34.471643126800423</v>
      </c>
      <c r="AI29">
        <v>0</v>
      </c>
      <c r="AJ29">
        <v>0</v>
      </c>
      <c r="AK29">
        <v>12.996392944602048</v>
      </c>
      <c r="AL29">
        <v>6.5633191000000011</v>
      </c>
      <c r="AM29">
        <v>3.8819649215303831</v>
      </c>
      <c r="AN29">
        <v>0</v>
      </c>
      <c r="AO29">
        <v>0</v>
      </c>
      <c r="AP29">
        <v>9.4375208253852538E-2</v>
      </c>
      <c r="AQ29">
        <v>0</v>
      </c>
      <c r="AR29">
        <v>8.4055508000000003</v>
      </c>
      <c r="AS29">
        <v>7.5997496491971459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852.17212277605552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157.88902560916969</v>
      </c>
      <c r="L30">
        <v>53.189890401547892</v>
      </c>
      <c r="M30">
        <v>0</v>
      </c>
      <c r="N30">
        <v>24.448775722002907</v>
      </c>
      <c r="O30">
        <v>48.71189780807827</v>
      </c>
      <c r="P30">
        <v>58.950495628047761</v>
      </c>
      <c r="Q30">
        <v>2.6799923791469196</v>
      </c>
      <c r="R30">
        <v>9.2073192956425824</v>
      </c>
      <c r="S30">
        <v>6.479803721003135</v>
      </c>
      <c r="T30">
        <v>0</v>
      </c>
      <c r="U30">
        <v>320.04046628867758</v>
      </c>
      <c r="V30">
        <v>5.0989596508728177</v>
      </c>
      <c r="W30">
        <v>8.5476968850267401</v>
      </c>
      <c r="X30">
        <v>36.229392737960033</v>
      </c>
      <c r="Y30">
        <v>0</v>
      </c>
      <c r="Z30">
        <v>4.8048776140000005</v>
      </c>
      <c r="AA30">
        <v>10.351715568565403</v>
      </c>
      <c r="AB30">
        <v>9.7049125578394619</v>
      </c>
      <c r="AC30">
        <v>4.7534626717449342</v>
      </c>
      <c r="AD30">
        <v>8.9749899610143817</v>
      </c>
      <c r="AE30">
        <v>8.0954525253312557</v>
      </c>
      <c r="AF30">
        <v>0</v>
      </c>
      <c r="AG30">
        <v>0</v>
      </c>
      <c r="AH30">
        <v>34.471643126800423</v>
      </c>
      <c r="AI30">
        <v>0</v>
      </c>
      <c r="AJ30">
        <v>0</v>
      </c>
      <c r="AK30">
        <v>12.996392944602048</v>
      </c>
      <c r="AL30">
        <v>19.493057793029262</v>
      </c>
      <c r="AM30">
        <v>3.8819649215303831</v>
      </c>
      <c r="AN30">
        <v>0</v>
      </c>
      <c r="AO30">
        <v>0</v>
      </c>
      <c r="AP30">
        <v>9.4375208253852538E-2</v>
      </c>
      <c r="AQ30">
        <v>0</v>
      </c>
      <c r="AR30">
        <v>8.4055508000000003</v>
      </c>
      <c r="AS30">
        <v>7.5997496491971459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865.10186146908484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157.88902560916969</v>
      </c>
      <c r="L31">
        <v>53.189890401547892</v>
      </c>
      <c r="M31">
        <v>0</v>
      </c>
      <c r="N31">
        <v>24.448775722002907</v>
      </c>
      <c r="O31">
        <v>48.71189780807827</v>
      </c>
      <c r="P31">
        <v>58.950495628047761</v>
      </c>
      <c r="Q31">
        <v>2.6799923791469196</v>
      </c>
      <c r="R31">
        <v>9.2073192956425824</v>
      </c>
      <c r="S31">
        <v>6.479803721003135</v>
      </c>
      <c r="T31">
        <v>0</v>
      </c>
      <c r="U31">
        <v>320.04046628867758</v>
      </c>
      <c r="V31">
        <v>5.0989596508728177</v>
      </c>
      <c r="W31">
        <v>8.5476968850267401</v>
      </c>
      <c r="X31">
        <v>36.229392737960033</v>
      </c>
      <c r="Y31">
        <v>0</v>
      </c>
      <c r="Z31">
        <v>4.8048776140000005</v>
      </c>
      <c r="AA31">
        <v>10.351715568565403</v>
      </c>
      <c r="AB31">
        <v>9.7049125578394619</v>
      </c>
      <c r="AC31">
        <v>4.7534626717449342</v>
      </c>
      <c r="AD31">
        <v>8.9749899610143817</v>
      </c>
      <c r="AE31">
        <v>8.0954525253312557</v>
      </c>
      <c r="AF31">
        <v>0</v>
      </c>
      <c r="AG31">
        <v>0</v>
      </c>
      <c r="AH31">
        <v>34.471643126800423</v>
      </c>
      <c r="AI31">
        <v>0</v>
      </c>
      <c r="AJ31">
        <v>0</v>
      </c>
      <c r="AK31">
        <v>12.996392944602048</v>
      </c>
      <c r="AL31">
        <v>19.493057793029262</v>
      </c>
      <c r="AM31">
        <v>3.8819649215303831</v>
      </c>
      <c r="AN31">
        <v>0</v>
      </c>
      <c r="AO31">
        <v>0</v>
      </c>
      <c r="AP31">
        <v>9.4375208253852538E-2</v>
      </c>
      <c r="AQ31">
        <v>0</v>
      </c>
      <c r="AR31">
        <v>8.4055508000000003</v>
      </c>
      <c r="AS31">
        <v>7.5997496491971459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865.10186146908484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94.769816208310004</v>
      </c>
      <c r="L32">
        <v>53.189890401547892</v>
      </c>
      <c r="M32">
        <v>0</v>
      </c>
      <c r="N32">
        <v>24.448775722002907</v>
      </c>
      <c r="O32">
        <v>48.71189780807827</v>
      </c>
      <c r="P32">
        <v>58.950495628047761</v>
      </c>
      <c r="Q32">
        <v>2.6799923791469196</v>
      </c>
      <c r="R32">
        <v>9.2073192956425824</v>
      </c>
      <c r="S32">
        <v>6.479803721003135</v>
      </c>
      <c r="T32">
        <v>0</v>
      </c>
      <c r="U32">
        <v>320.04046628867758</v>
      </c>
      <c r="V32">
        <v>5.0989596508728177</v>
      </c>
      <c r="W32">
        <v>8.5476968850267401</v>
      </c>
      <c r="X32">
        <v>36.229392737960033</v>
      </c>
      <c r="Y32">
        <v>0</v>
      </c>
      <c r="Z32">
        <v>4.8048776140000005</v>
      </c>
      <c r="AA32">
        <v>10.351715568565403</v>
      </c>
      <c r="AB32">
        <v>9.7049125578394619</v>
      </c>
      <c r="AC32">
        <v>4.7534626717449342</v>
      </c>
      <c r="AD32">
        <v>8.9749899610143817</v>
      </c>
      <c r="AE32">
        <v>8.0954525253312557</v>
      </c>
      <c r="AF32">
        <v>0</v>
      </c>
      <c r="AG32">
        <v>0</v>
      </c>
      <c r="AH32">
        <v>34.471643126800423</v>
      </c>
      <c r="AI32">
        <v>0</v>
      </c>
      <c r="AJ32">
        <v>0</v>
      </c>
      <c r="AK32">
        <v>12.996392944602048</v>
      </c>
      <c r="AL32">
        <v>19.493057793029262</v>
      </c>
      <c r="AM32">
        <v>3.8819649215303831</v>
      </c>
      <c r="AN32">
        <v>0</v>
      </c>
      <c r="AO32">
        <v>0</v>
      </c>
      <c r="AP32">
        <v>9.4375208253852538E-2</v>
      </c>
      <c r="AQ32">
        <v>0</v>
      </c>
      <c r="AR32">
        <v>8.4055508000000003</v>
      </c>
      <c r="AS32">
        <v>7.5997496491971459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801.98265206822521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94.769816208310004</v>
      </c>
      <c r="L33">
        <v>53.189890401547892</v>
      </c>
      <c r="M33">
        <v>0</v>
      </c>
      <c r="N33">
        <v>24.448775722002907</v>
      </c>
      <c r="O33">
        <v>48.71189780807827</v>
      </c>
      <c r="P33">
        <v>58.950495628047761</v>
      </c>
      <c r="Q33">
        <v>2.6799923791469196</v>
      </c>
      <c r="R33">
        <v>9.2073192956425824</v>
      </c>
      <c r="S33">
        <v>6.479803721003135</v>
      </c>
      <c r="T33">
        <v>0</v>
      </c>
      <c r="U33">
        <v>320.04046628867758</v>
      </c>
      <c r="V33">
        <v>5.0989596508728177</v>
      </c>
      <c r="W33">
        <v>8.5476968850267401</v>
      </c>
      <c r="X33">
        <v>36.229392737960033</v>
      </c>
      <c r="Y33">
        <v>0</v>
      </c>
      <c r="Z33">
        <v>4.8048776140000005</v>
      </c>
      <c r="AA33">
        <v>10.351715568565403</v>
      </c>
      <c r="AB33">
        <v>9.7049125578394619</v>
      </c>
      <c r="AC33">
        <v>4.7534626717449342</v>
      </c>
      <c r="AD33">
        <v>6.7312424072672217</v>
      </c>
      <c r="AE33">
        <v>8.0954525253312557</v>
      </c>
      <c r="AF33">
        <v>0</v>
      </c>
      <c r="AG33">
        <v>0</v>
      </c>
      <c r="AH33">
        <v>28.726369357001055</v>
      </c>
      <c r="AI33">
        <v>0</v>
      </c>
      <c r="AJ33">
        <v>0</v>
      </c>
      <c r="AK33">
        <v>12.996392944602048</v>
      </c>
      <c r="AL33">
        <v>19.493057793029262</v>
      </c>
      <c r="AM33">
        <v>3.8819649215303831</v>
      </c>
      <c r="AN33">
        <v>0</v>
      </c>
      <c r="AO33">
        <v>0</v>
      </c>
      <c r="AP33">
        <v>1.6358372816768851</v>
      </c>
      <c r="AQ33">
        <v>0</v>
      </c>
      <c r="AR33">
        <v>10.032431600000001</v>
      </c>
      <c r="AS33">
        <v>7.5997496491971459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797.1619736181018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94.769816208310004</v>
      </c>
      <c r="L34">
        <v>53.189890401547892</v>
      </c>
      <c r="M34">
        <v>0</v>
      </c>
      <c r="N34">
        <v>24.448775722002907</v>
      </c>
      <c r="O34">
        <v>48.71189780807827</v>
      </c>
      <c r="P34">
        <v>58.950495628047761</v>
      </c>
      <c r="Q34">
        <v>2.6799923791469196</v>
      </c>
      <c r="R34">
        <v>9.2073192956425824</v>
      </c>
      <c r="S34">
        <v>6.479803721003135</v>
      </c>
      <c r="T34">
        <v>0</v>
      </c>
      <c r="U34">
        <v>320.04046628867758</v>
      </c>
      <c r="V34">
        <v>5.0989596508728177</v>
      </c>
      <c r="W34">
        <v>8.5476968850267401</v>
      </c>
      <c r="X34">
        <v>36.229392737960033</v>
      </c>
      <c r="Y34">
        <v>0</v>
      </c>
      <c r="Z34">
        <v>3.2032516579999997</v>
      </c>
      <c r="AA34">
        <v>10.351715568565403</v>
      </c>
      <c r="AB34">
        <v>6.4699416205551392</v>
      </c>
      <c r="AC34">
        <v>4.7534626717449342</v>
      </c>
      <c r="AD34">
        <v>4.4823041275548832</v>
      </c>
      <c r="AE34">
        <v>8.0954525253312557</v>
      </c>
      <c r="AF34">
        <v>0</v>
      </c>
      <c r="AG34">
        <v>0</v>
      </c>
      <c r="AH34">
        <v>22.981095333199576</v>
      </c>
      <c r="AI34">
        <v>0</v>
      </c>
      <c r="AJ34">
        <v>0</v>
      </c>
      <c r="AK34">
        <v>12.996392944602048</v>
      </c>
      <c r="AL34">
        <v>6.8486808000000003</v>
      </c>
      <c r="AM34">
        <v>3.8819649215303831</v>
      </c>
      <c r="AN34">
        <v>0</v>
      </c>
      <c r="AO34">
        <v>0</v>
      </c>
      <c r="AP34">
        <v>1.6358372816768851</v>
      </c>
      <c r="AQ34">
        <v>0</v>
      </c>
      <c r="AR34">
        <v>10.032431600000001</v>
      </c>
      <c r="AS34">
        <v>7.5997496491971459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771.68678742827444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87.030426965009013</v>
      </c>
      <c r="L35">
        <v>53.189890401547892</v>
      </c>
      <c r="M35">
        <v>0</v>
      </c>
      <c r="N35">
        <v>24.448775722002907</v>
      </c>
      <c r="O35">
        <v>48.71189780807827</v>
      </c>
      <c r="P35">
        <v>58.950495628047761</v>
      </c>
      <c r="Q35">
        <v>2.6799923791469196</v>
      </c>
      <c r="R35">
        <v>9.2073192956425824</v>
      </c>
      <c r="S35">
        <v>6.479803721003135</v>
      </c>
      <c r="T35">
        <v>0</v>
      </c>
      <c r="U35">
        <v>320.04046628867758</v>
      </c>
      <c r="V35">
        <v>5.0989596508728177</v>
      </c>
      <c r="W35">
        <v>8.5476968850267401</v>
      </c>
      <c r="X35">
        <v>36.229392737960033</v>
      </c>
      <c r="Y35">
        <v>0</v>
      </c>
      <c r="Z35">
        <v>3.2032516579999997</v>
      </c>
      <c r="AA35">
        <v>10.351715568565403</v>
      </c>
      <c r="AB35">
        <v>6.4699416205551392</v>
      </c>
      <c r="AC35">
        <v>4.7534626717449342</v>
      </c>
      <c r="AD35">
        <v>2.2385565738077213</v>
      </c>
      <c r="AE35">
        <v>4.0477262626656278</v>
      </c>
      <c r="AF35">
        <v>0</v>
      </c>
      <c r="AG35">
        <v>0</v>
      </c>
      <c r="AH35">
        <v>14.886539520000001</v>
      </c>
      <c r="AI35">
        <v>0</v>
      </c>
      <c r="AJ35">
        <v>0</v>
      </c>
      <c r="AK35">
        <v>12.996392944602048</v>
      </c>
      <c r="AL35">
        <v>6.5633191000000011</v>
      </c>
      <c r="AM35">
        <v>3.8819649215303831</v>
      </c>
      <c r="AN35">
        <v>0</v>
      </c>
      <c r="AO35">
        <v>0</v>
      </c>
      <c r="AP35">
        <v>1.6358372816768851</v>
      </c>
      <c r="AQ35">
        <v>0</v>
      </c>
      <c r="AR35">
        <v>8.4055508000000003</v>
      </c>
      <c r="AS35">
        <v>7.5997496491971459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747.64912605536119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87.030426965009013</v>
      </c>
      <c r="L36">
        <v>53.189890401547892</v>
      </c>
      <c r="M36">
        <v>0</v>
      </c>
      <c r="N36">
        <v>24.448775722002907</v>
      </c>
      <c r="O36">
        <v>48.71189780807827</v>
      </c>
      <c r="P36">
        <v>58.950495628047761</v>
      </c>
      <c r="Q36">
        <v>2.6799923791469196</v>
      </c>
      <c r="R36">
        <v>9.2073192956425824</v>
      </c>
      <c r="S36">
        <v>6.479803721003135</v>
      </c>
      <c r="T36">
        <v>0</v>
      </c>
      <c r="U36">
        <v>320.04046628867758</v>
      </c>
      <c r="V36">
        <v>5.0989596508728177</v>
      </c>
      <c r="W36">
        <v>8.5476968850267401</v>
      </c>
      <c r="X36">
        <v>36.229392737960033</v>
      </c>
      <c r="Y36">
        <v>0</v>
      </c>
      <c r="Z36">
        <v>3.2032516579999997</v>
      </c>
      <c r="AA36">
        <v>10.351715568565403</v>
      </c>
      <c r="AB36">
        <v>6.4699416205551392</v>
      </c>
      <c r="AC36">
        <v>4.7534626717449342</v>
      </c>
      <c r="AD36">
        <v>0</v>
      </c>
      <c r="AE36">
        <v>4.0477262626656278</v>
      </c>
      <c r="AF36">
        <v>0</v>
      </c>
      <c r="AG36">
        <v>0</v>
      </c>
      <c r="AH36">
        <v>14.886539520000001</v>
      </c>
      <c r="AI36">
        <v>0</v>
      </c>
      <c r="AJ36">
        <v>0</v>
      </c>
      <c r="AK36">
        <v>12.996392944602048</v>
      </c>
      <c r="AL36">
        <v>6.5633191000000011</v>
      </c>
      <c r="AM36">
        <v>3.8819649215303831</v>
      </c>
      <c r="AN36">
        <v>0</v>
      </c>
      <c r="AO36">
        <v>0</v>
      </c>
      <c r="AP36">
        <v>1.6358372816768851</v>
      </c>
      <c r="AQ36">
        <v>0</v>
      </c>
      <c r="AR36">
        <v>8.4055508000000003</v>
      </c>
      <c r="AS36">
        <v>7.5997496491971459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745.41056948155347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87.030426965009013</v>
      </c>
      <c r="L37">
        <v>53.188773488350201</v>
      </c>
      <c r="M37">
        <v>0</v>
      </c>
      <c r="N37">
        <v>24.448775722002907</v>
      </c>
      <c r="O37">
        <v>48.71189780807827</v>
      </c>
      <c r="P37">
        <v>58.950495628047761</v>
      </c>
      <c r="Q37">
        <v>2.6799923791469196</v>
      </c>
      <c r="R37">
        <v>9.2073192956425824</v>
      </c>
      <c r="S37">
        <v>6.479803721003135</v>
      </c>
      <c r="T37">
        <v>0</v>
      </c>
      <c r="U37">
        <v>320.04046628867758</v>
      </c>
      <c r="V37">
        <v>5.0989596508728177</v>
      </c>
      <c r="W37">
        <v>8.5476968850267401</v>
      </c>
      <c r="X37">
        <v>36.229392737960033</v>
      </c>
      <c r="Y37">
        <v>0</v>
      </c>
      <c r="Z37">
        <v>3.2032516579999997</v>
      </c>
      <c r="AA37">
        <v>10.254314099859355</v>
      </c>
      <c r="AB37">
        <v>6.4699416205551392</v>
      </c>
      <c r="AC37">
        <v>4.7534626717449342</v>
      </c>
      <c r="AD37">
        <v>0</v>
      </c>
      <c r="AE37">
        <v>4.0477262626656278</v>
      </c>
      <c r="AF37">
        <v>0</v>
      </c>
      <c r="AG37">
        <v>0</v>
      </c>
      <c r="AH37">
        <v>9.3040871999999997</v>
      </c>
      <c r="AI37">
        <v>0</v>
      </c>
      <c r="AJ37">
        <v>0</v>
      </c>
      <c r="AK37">
        <v>12.996392944602048</v>
      </c>
      <c r="AL37">
        <v>6.5633191000000011</v>
      </c>
      <c r="AM37">
        <v>3.8819649215303831</v>
      </c>
      <c r="AN37">
        <v>0</v>
      </c>
      <c r="AO37">
        <v>0</v>
      </c>
      <c r="AP37">
        <v>1.6358372816768851</v>
      </c>
      <c r="AQ37">
        <v>0</v>
      </c>
      <c r="AR37">
        <v>8.4055508000000003</v>
      </c>
      <c r="AS37">
        <v>7.5997496491971459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739.72959877964968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87.030426965009013</v>
      </c>
      <c r="L38">
        <v>53.188773488350201</v>
      </c>
      <c r="M38">
        <v>0</v>
      </c>
      <c r="N38">
        <v>24.448775722002907</v>
      </c>
      <c r="O38">
        <v>48.71189780807827</v>
      </c>
      <c r="P38">
        <v>58.950495628047761</v>
      </c>
      <c r="Q38">
        <v>2.6799923791469196</v>
      </c>
      <c r="R38">
        <v>9.2073192956425824</v>
      </c>
      <c r="S38">
        <v>6.479803721003135</v>
      </c>
      <c r="T38">
        <v>0</v>
      </c>
      <c r="U38">
        <v>320.04046628867758</v>
      </c>
      <c r="V38">
        <v>5.0989596508728177</v>
      </c>
      <c r="W38">
        <v>8.5476968850267401</v>
      </c>
      <c r="X38">
        <v>36.229392737960033</v>
      </c>
      <c r="Y38">
        <v>0</v>
      </c>
      <c r="Z38">
        <v>3.2032516579999997</v>
      </c>
      <c r="AA38">
        <v>8.731204166666668</v>
      </c>
      <c r="AB38">
        <v>6.4699416205551392</v>
      </c>
      <c r="AC38">
        <v>4.7534626717449342</v>
      </c>
      <c r="AD38">
        <v>0</v>
      </c>
      <c r="AE38">
        <v>4.0477262626656278</v>
      </c>
      <c r="AF38">
        <v>0</v>
      </c>
      <c r="AG38">
        <v>0</v>
      </c>
      <c r="AH38">
        <v>5.7452737697993665</v>
      </c>
      <c r="AI38">
        <v>0</v>
      </c>
      <c r="AJ38">
        <v>0</v>
      </c>
      <c r="AK38">
        <v>12.996392944602048</v>
      </c>
      <c r="AL38">
        <v>6.5633191000000011</v>
      </c>
      <c r="AM38">
        <v>3.8819649215303831</v>
      </c>
      <c r="AN38">
        <v>0</v>
      </c>
      <c r="AO38">
        <v>0</v>
      </c>
      <c r="AP38">
        <v>1.6358372816768851</v>
      </c>
      <c r="AQ38">
        <v>0</v>
      </c>
      <c r="AR38">
        <v>8.4055508000000003</v>
      </c>
      <c r="AS38">
        <v>7.5997496491971459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734.64767541625633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87.030162748948086</v>
      </c>
      <c r="L39">
        <v>52.129888240676834</v>
      </c>
      <c r="M39">
        <v>0</v>
      </c>
      <c r="N39">
        <v>24.448775722002907</v>
      </c>
      <c r="O39">
        <v>48.71189780807827</v>
      </c>
      <c r="P39">
        <v>58.950495628047761</v>
      </c>
      <c r="Q39">
        <v>2.6799923791469196</v>
      </c>
      <c r="R39">
        <v>9.2073192956425824</v>
      </c>
      <c r="S39">
        <v>6.479803721003135</v>
      </c>
      <c r="T39">
        <v>0</v>
      </c>
      <c r="U39">
        <v>320.04046628867758</v>
      </c>
      <c r="V39">
        <v>5.0989596508728177</v>
      </c>
      <c r="W39">
        <v>8.5476968850267401</v>
      </c>
      <c r="X39">
        <v>36.229392737960033</v>
      </c>
      <c r="Y39">
        <v>0</v>
      </c>
      <c r="Z39">
        <v>3.2032516579999997</v>
      </c>
      <c r="AA39">
        <v>6.9011437123769346</v>
      </c>
      <c r="AB39">
        <v>6.4699416205551392</v>
      </c>
      <c r="AC39">
        <v>4.7534626717449342</v>
      </c>
      <c r="AD39">
        <v>0</v>
      </c>
      <c r="AE39">
        <v>4.0477262626656278</v>
      </c>
      <c r="AF39">
        <v>0</v>
      </c>
      <c r="AG39">
        <v>0</v>
      </c>
      <c r="AH39">
        <v>4.6753038434002114</v>
      </c>
      <c r="AI39">
        <v>0</v>
      </c>
      <c r="AJ39">
        <v>0</v>
      </c>
      <c r="AK39">
        <v>12.996392944602048</v>
      </c>
      <c r="AL39">
        <v>6.5633191000000011</v>
      </c>
      <c r="AM39">
        <v>3.8819649215303831</v>
      </c>
      <c r="AN39">
        <v>0</v>
      </c>
      <c r="AO39">
        <v>0</v>
      </c>
      <c r="AP39">
        <v>1.6987542564845075</v>
      </c>
      <c r="AQ39">
        <v>0</v>
      </c>
      <c r="AR39">
        <v>8.4055508000000003</v>
      </c>
      <c r="AS39">
        <v>7.5997496491971459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730.75141254664072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87.030162748948086</v>
      </c>
      <c r="L40">
        <v>53.188748170028823</v>
      </c>
      <c r="M40">
        <v>0</v>
      </c>
      <c r="N40">
        <v>24.448775722002907</v>
      </c>
      <c r="O40">
        <v>48.71189780807827</v>
      </c>
      <c r="P40">
        <v>58.950495628047761</v>
      </c>
      <c r="Q40">
        <v>2.6799923791469196</v>
      </c>
      <c r="R40">
        <v>9.2073192956425824</v>
      </c>
      <c r="S40">
        <v>6.479803721003135</v>
      </c>
      <c r="T40">
        <v>0</v>
      </c>
      <c r="U40">
        <v>320.04046628867758</v>
      </c>
      <c r="V40">
        <v>5.0989596508728177</v>
      </c>
      <c r="W40">
        <v>8.5476968850267401</v>
      </c>
      <c r="X40">
        <v>36.229392737960033</v>
      </c>
      <c r="Y40">
        <v>0</v>
      </c>
      <c r="Z40">
        <v>3.2032516579999997</v>
      </c>
      <c r="AA40">
        <v>6.9011437123769346</v>
      </c>
      <c r="AB40">
        <v>6.4699416205551392</v>
      </c>
      <c r="AC40">
        <v>4.7534626717449342</v>
      </c>
      <c r="AD40">
        <v>0</v>
      </c>
      <c r="AE40">
        <v>4.0477262626656278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12.996392944602048</v>
      </c>
      <c r="AL40">
        <v>6.5633191000000011</v>
      </c>
      <c r="AM40">
        <v>3.8819649215303831</v>
      </c>
      <c r="AN40">
        <v>0</v>
      </c>
      <c r="AO40">
        <v>0</v>
      </c>
      <c r="AP40">
        <v>0.15729218306147477</v>
      </c>
      <c r="AQ40">
        <v>0</v>
      </c>
      <c r="AR40">
        <v>8.4055508000000003</v>
      </c>
      <c r="AS40">
        <v>7.5997496491971459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725.59350655916944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87.030306570588465</v>
      </c>
      <c r="L41">
        <v>53.188797802845485</v>
      </c>
      <c r="M41">
        <v>0</v>
      </c>
      <c r="N41">
        <v>19.802255021161987</v>
      </c>
      <c r="O41">
        <v>48.71189780807827</v>
      </c>
      <c r="P41">
        <v>58.950495628047761</v>
      </c>
      <c r="Q41">
        <v>2.6799923791469196</v>
      </c>
      <c r="R41">
        <v>9.2073192956425824</v>
      </c>
      <c r="S41">
        <v>6.479803721003135</v>
      </c>
      <c r="T41">
        <v>0</v>
      </c>
      <c r="U41">
        <v>320.04046628867758</v>
      </c>
      <c r="V41">
        <v>5.0989596508728177</v>
      </c>
      <c r="W41">
        <v>8.5476968850267401</v>
      </c>
      <c r="X41">
        <v>36.229392737960033</v>
      </c>
      <c r="Y41">
        <v>0</v>
      </c>
      <c r="Z41">
        <v>3.2032516579999997</v>
      </c>
      <c r="AA41">
        <v>6.9011437123769346</v>
      </c>
      <c r="AB41">
        <v>6.4699416205551392</v>
      </c>
      <c r="AC41">
        <v>4.7534626717449342</v>
      </c>
      <c r="AD41">
        <v>0</v>
      </c>
      <c r="AE41">
        <v>4.0477262626656278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12.996392944602048</v>
      </c>
      <c r="AL41">
        <v>6.5633191000000011</v>
      </c>
      <c r="AM41">
        <v>3.8819649215303831</v>
      </c>
      <c r="AN41">
        <v>0</v>
      </c>
      <c r="AO41">
        <v>0</v>
      </c>
      <c r="AP41">
        <v>0.15729218306147477</v>
      </c>
      <c r="AQ41">
        <v>0</v>
      </c>
      <c r="AR41">
        <v>8.4055508000000003</v>
      </c>
      <c r="AS41">
        <v>7.5997496491971459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720.94717931278558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87.030306570588465</v>
      </c>
      <c r="L42">
        <v>53.189890401547892</v>
      </c>
      <c r="M42">
        <v>0</v>
      </c>
      <c r="N42">
        <v>13.927180470459518</v>
      </c>
      <c r="O42">
        <v>48.71189780807827</v>
      </c>
      <c r="P42">
        <v>58.950495628047761</v>
      </c>
      <c r="Q42">
        <v>2.6799923791469196</v>
      </c>
      <c r="R42">
        <v>9.2073192956425824</v>
      </c>
      <c r="S42">
        <v>6.479803721003135</v>
      </c>
      <c r="T42">
        <v>0</v>
      </c>
      <c r="U42">
        <v>320.04046628867758</v>
      </c>
      <c r="V42">
        <v>5.0989596508728177</v>
      </c>
      <c r="W42">
        <v>8.5476968850267401</v>
      </c>
      <c r="X42">
        <v>36.229392737960033</v>
      </c>
      <c r="Y42">
        <v>0</v>
      </c>
      <c r="Z42">
        <v>3.2032516579999997</v>
      </c>
      <c r="AA42">
        <v>3.4505718561884673</v>
      </c>
      <c r="AB42">
        <v>6.4699416205551392</v>
      </c>
      <c r="AC42">
        <v>4.7534626717449342</v>
      </c>
      <c r="AD42">
        <v>0</v>
      </c>
      <c r="AE42">
        <v>4.0477262626656278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12.996392944602048</v>
      </c>
      <c r="AL42">
        <v>6.5633191000000011</v>
      </c>
      <c r="AM42">
        <v>3.8819649215303831</v>
      </c>
      <c r="AN42">
        <v>0</v>
      </c>
      <c r="AO42">
        <v>0</v>
      </c>
      <c r="AP42">
        <v>0.15729218306147477</v>
      </c>
      <c r="AQ42">
        <v>0</v>
      </c>
      <c r="AR42">
        <v>8.4055508000000003</v>
      </c>
      <c r="AS42">
        <v>7.5997496491971459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711.62262550459707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87.030306570588465</v>
      </c>
      <c r="L43">
        <v>53.188886128839243</v>
      </c>
      <c r="M43">
        <v>0</v>
      </c>
      <c r="N43">
        <v>13.927180470459518</v>
      </c>
      <c r="O43">
        <v>48.71189780807827</v>
      </c>
      <c r="P43">
        <v>58.950495628047761</v>
      </c>
      <c r="Q43">
        <v>2.6799923791469196</v>
      </c>
      <c r="R43">
        <v>9.2073192956425824</v>
      </c>
      <c r="S43">
        <v>6.479803721003135</v>
      </c>
      <c r="T43">
        <v>0</v>
      </c>
      <c r="U43">
        <v>320.04046628867758</v>
      </c>
      <c r="V43">
        <v>5.0989596508728177</v>
      </c>
      <c r="W43">
        <v>8.5476968850267401</v>
      </c>
      <c r="X43">
        <v>36.229392737960033</v>
      </c>
      <c r="Y43">
        <v>0</v>
      </c>
      <c r="Z43">
        <v>3.2032516579999997</v>
      </c>
      <c r="AA43">
        <v>3.4505718561884673</v>
      </c>
      <c r="AB43">
        <v>6.4699416205551392</v>
      </c>
      <c r="AC43">
        <v>4.7534626717449342</v>
      </c>
      <c r="AD43">
        <v>0</v>
      </c>
      <c r="AE43">
        <v>4.0477262626656278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12.996392944602048</v>
      </c>
      <c r="AL43">
        <v>6.5633191000000011</v>
      </c>
      <c r="AM43">
        <v>3.8819649215303831</v>
      </c>
      <c r="AN43">
        <v>0</v>
      </c>
      <c r="AO43">
        <v>0</v>
      </c>
      <c r="AP43">
        <v>0.15729218306147477</v>
      </c>
      <c r="AQ43">
        <v>0</v>
      </c>
      <c r="AR43">
        <v>10.032431600000001</v>
      </c>
      <c r="AS43">
        <v>7.5997496491971459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713.24850203188828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87.030338551187725</v>
      </c>
      <c r="L44">
        <v>53.188886128839243</v>
      </c>
      <c r="M44">
        <v>0</v>
      </c>
      <c r="N44">
        <v>13.927180470459518</v>
      </c>
      <c r="O44">
        <v>48.71189780807827</v>
      </c>
      <c r="P44">
        <v>58.950495628047761</v>
      </c>
      <c r="Q44">
        <v>2.6799923791469196</v>
      </c>
      <c r="R44">
        <v>9.2073192956425824</v>
      </c>
      <c r="S44">
        <v>6.479803721003135</v>
      </c>
      <c r="T44">
        <v>0</v>
      </c>
      <c r="U44">
        <v>320.04046628867758</v>
      </c>
      <c r="V44">
        <v>5.0989596508728177</v>
      </c>
      <c r="W44">
        <v>8.5476968850267401</v>
      </c>
      <c r="X44">
        <v>36.229392737960033</v>
      </c>
      <c r="Y44">
        <v>0</v>
      </c>
      <c r="Z44">
        <v>3.2032516579999997</v>
      </c>
      <c r="AA44">
        <v>0</v>
      </c>
      <c r="AB44">
        <v>6.4699416205551392</v>
      </c>
      <c r="AC44">
        <v>4.7534626717449342</v>
      </c>
      <c r="AD44">
        <v>0</v>
      </c>
      <c r="AE44">
        <v>4.0477262626656278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12.996392944602048</v>
      </c>
      <c r="AL44">
        <v>6.5633191000000011</v>
      </c>
      <c r="AM44">
        <v>3.8819649215303831</v>
      </c>
      <c r="AN44">
        <v>0</v>
      </c>
      <c r="AO44">
        <v>0</v>
      </c>
      <c r="AP44">
        <v>0</v>
      </c>
      <c r="AQ44">
        <v>0</v>
      </c>
      <c r="AR44">
        <v>10.032431600000001</v>
      </c>
      <c r="AS44">
        <v>7.5997496491971459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709.64066997323766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87.030338551187725</v>
      </c>
      <c r="L45">
        <v>34.499781241993922</v>
      </c>
      <c r="M45">
        <v>0</v>
      </c>
      <c r="N45">
        <v>13.927180470459518</v>
      </c>
      <c r="O45">
        <v>48.71189780807827</v>
      </c>
      <c r="P45">
        <v>58.950495628047761</v>
      </c>
      <c r="Q45">
        <v>2.6799923791469196</v>
      </c>
      <c r="R45">
        <v>9.6206490388170049</v>
      </c>
      <c r="S45">
        <v>6.479803721003135</v>
      </c>
      <c r="T45">
        <v>0</v>
      </c>
      <c r="U45">
        <v>320.04046628867758</v>
      </c>
      <c r="V45">
        <v>5.0989596508728177</v>
      </c>
      <c r="W45">
        <v>8.5476968850267401</v>
      </c>
      <c r="X45">
        <v>36.229392737960033</v>
      </c>
      <c r="Y45">
        <v>0</v>
      </c>
      <c r="Z45">
        <v>3.2032516579999997</v>
      </c>
      <c r="AA45">
        <v>0</v>
      </c>
      <c r="AB45">
        <v>6.4699416205551392</v>
      </c>
      <c r="AC45">
        <v>4.7534626717449342</v>
      </c>
      <c r="AD45">
        <v>0</v>
      </c>
      <c r="AE45">
        <v>4.0477262626656278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12.996392944602048</v>
      </c>
      <c r="AL45">
        <v>6.5633191000000011</v>
      </c>
      <c r="AM45">
        <v>3.8819649215303831</v>
      </c>
      <c r="AN45">
        <v>0</v>
      </c>
      <c r="AO45">
        <v>0</v>
      </c>
      <c r="AP45">
        <v>0</v>
      </c>
      <c r="AQ45">
        <v>0</v>
      </c>
      <c r="AR45">
        <v>8.4055508000000003</v>
      </c>
      <c r="AS45">
        <v>7.5997496491971459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689.73801402956678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87.030338551187725</v>
      </c>
      <c r="L46">
        <v>26.760539720438093</v>
      </c>
      <c r="M46">
        <v>0</v>
      </c>
      <c r="N46">
        <v>13.927180470459518</v>
      </c>
      <c r="O46">
        <v>48.71189780807827</v>
      </c>
      <c r="P46">
        <v>58.945451442024719</v>
      </c>
      <c r="Q46">
        <v>2.6799923791469196</v>
      </c>
      <c r="R46">
        <v>9.6206490388170049</v>
      </c>
      <c r="S46">
        <v>6.479803721003135</v>
      </c>
      <c r="T46">
        <v>0</v>
      </c>
      <c r="U46">
        <v>320.04046628867758</v>
      </c>
      <c r="V46">
        <v>5.0989596508728177</v>
      </c>
      <c r="W46">
        <v>8.5476968850267401</v>
      </c>
      <c r="X46">
        <v>36.229392737960033</v>
      </c>
      <c r="Y46">
        <v>0</v>
      </c>
      <c r="Z46">
        <v>3.2032516579999997</v>
      </c>
      <c r="AA46">
        <v>0</v>
      </c>
      <c r="AB46">
        <v>6.4699416205551392</v>
      </c>
      <c r="AC46">
        <v>4.7534626717449342</v>
      </c>
      <c r="AD46">
        <v>0</v>
      </c>
      <c r="AE46">
        <v>4.0477262626656278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12.996392944602048</v>
      </c>
      <c r="AL46">
        <v>6.5633191000000011</v>
      </c>
      <c r="AM46">
        <v>3.8819649215303831</v>
      </c>
      <c r="AN46">
        <v>0</v>
      </c>
      <c r="AO46">
        <v>0</v>
      </c>
      <c r="AP46">
        <v>0</v>
      </c>
      <c r="AQ46">
        <v>0</v>
      </c>
      <c r="AR46">
        <v>8.4055508000000003</v>
      </c>
      <c r="AS46">
        <v>7.5997496491971459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681.99372832198787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87.030338551187725</v>
      </c>
      <c r="L47">
        <v>34.49976457816377</v>
      </c>
      <c r="M47">
        <v>0</v>
      </c>
      <c r="N47">
        <v>13.927180470459518</v>
      </c>
      <c r="O47">
        <v>48.71189780807827</v>
      </c>
      <c r="P47">
        <v>58.945539722572505</v>
      </c>
      <c r="Q47">
        <v>2.6799923791469196</v>
      </c>
      <c r="R47">
        <v>9.6206490388170049</v>
      </c>
      <c r="S47">
        <v>6.479803721003135</v>
      </c>
      <c r="T47">
        <v>0</v>
      </c>
      <c r="U47">
        <v>320.04046628867758</v>
      </c>
      <c r="V47">
        <v>5.0989596508728177</v>
      </c>
      <c r="W47">
        <v>8.5476968850267401</v>
      </c>
      <c r="X47">
        <v>36.229392737960033</v>
      </c>
      <c r="Y47">
        <v>0</v>
      </c>
      <c r="Z47">
        <v>3.2032516579999997</v>
      </c>
      <c r="AA47">
        <v>0</v>
      </c>
      <c r="AB47">
        <v>6.4699416205551392</v>
      </c>
      <c r="AC47">
        <v>4.7534626717449342</v>
      </c>
      <c r="AD47">
        <v>0</v>
      </c>
      <c r="AE47">
        <v>4.0477262626656278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12.996392944602048</v>
      </c>
      <c r="AL47">
        <v>6.5633191000000011</v>
      </c>
      <c r="AM47">
        <v>3.8819649215303831</v>
      </c>
      <c r="AN47">
        <v>0</v>
      </c>
      <c r="AO47">
        <v>0</v>
      </c>
      <c r="AP47">
        <v>0</v>
      </c>
      <c r="AQ47">
        <v>0</v>
      </c>
      <c r="AR47">
        <v>8.4055508000000003</v>
      </c>
      <c r="AS47">
        <v>7.5997496491971459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689.73304146026135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87.030338551187725</v>
      </c>
      <c r="L48">
        <v>34.49976457816377</v>
      </c>
      <c r="M48">
        <v>0</v>
      </c>
      <c r="N48">
        <v>13.927180470459518</v>
      </c>
      <c r="O48">
        <v>48.71189780807827</v>
      </c>
      <c r="P48">
        <v>58.950495628047761</v>
      </c>
      <c r="Q48">
        <v>2.6799923791469196</v>
      </c>
      <c r="R48">
        <v>9.6206490388170049</v>
      </c>
      <c r="S48">
        <v>6.479803721003135</v>
      </c>
      <c r="T48">
        <v>0</v>
      </c>
      <c r="U48">
        <v>320.04046628867758</v>
      </c>
      <c r="V48">
        <v>5.0989596508728177</v>
      </c>
      <c r="W48">
        <v>8.5476968850267401</v>
      </c>
      <c r="X48">
        <v>36.229392737960033</v>
      </c>
      <c r="Y48">
        <v>0</v>
      </c>
      <c r="Z48">
        <v>3.2032516579999997</v>
      </c>
      <c r="AA48">
        <v>0</v>
      </c>
      <c r="AB48">
        <v>6.4699416205551392</v>
      </c>
      <c r="AC48">
        <v>4.7534626717449342</v>
      </c>
      <c r="AD48">
        <v>0</v>
      </c>
      <c r="AE48">
        <v>4.0477262626656278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12.996392944602048</v>
      </c>
      <c r="AL48">
        <v>6.5633191000000011</v>
      </c>
      <c r="AM48">
        <v>3.8819649215303831</v>
      </c>
      <c r="AN48">
        <v>0</v>
      </c>
      <c r="AO48">
        <v>0</v>
      </c>
      <c r="AP48">
        <v>0</v>
      </c>
      <c r="AQ48">
        <v>0</v>
      </c>
      <c r="AR48">
        <v>8.4055508000000003</v>
      </c>
      <c r="AS48">
        <v>7.5997496491971459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689.73799736573665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87.030377981138898</v>
      </c>
      <c r="L49">
        <v>27.679973201317495</v>
      </c>
      <c r="M49">
        <v>0</v>
      </c>
      <c r="N49">
        <v>13.927180470459518</v>
      </c>
      <c r="O49">
        <v>48.71189780807827</v>
      </c>
      <c r="P49">
        <v>58.950495628047761</v>
      </c>
      <c r="Q49">
        <v>1.9308499877551017</v>
      </c>
      <c r="R49">
        <v>5.599415622526636</v>
      </c>
      <c r="S49">
        <v>3.869210965953731</v>
      </c>
      <c r="T49">
        <v>0</v>
      </c>
      <c r="U49">
        <v>320.04046628867758</v>
      </c>
      <c r="V49">
        <v>5.0989596508728177</v>
      </c>
      <c r="W49">
        <v>8.5476968850267401</v>
      </c>
      <c r="X49">
        <v>36.229392737960033</v>
      </c>
      <c r="Y49">
        <v>0</v>
      </c>
      <c r="Z49">
        <v>3.2032516579999997</v>
      </c>
      <c r="AA49">
        <v>0</v>
      </c>
      <c r="AB49">
        <v>3.2349709372843218</v>
      </c>
      <c r="AC49">
        <v>2.3767312088895864</v>
      </c>
      <c r="AD49">
        <v>0</v>
      </c>
      <c r="AE49">
        <v>4.0477262626656278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12.996392944602048</v>
      </c>
      <c r="AL49">
        <v>6.5633191000000011</v>
      </c>
      <c r="AM49">
        <v>3.8819649215303831</v>
      </c>
      <c r="AN49">
        <v>0</v>
      </c>
      <c r="AO49">
        <v>0</v>
      </c>
      <c r="AP49">
        <v>0</v>
      </c>
      <c r="AQ49">
        <v>0</v>
      </c>
      <c r="AR49">
        <v>8.4055508000000003</v>
      </c>
      <c r="AS49">
        <v>7.5997496491971459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669.92557470998372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87.030427806346964</v>
      </c>
      <c r="L50">
        <v>27.679668098985658</v>
      </c>
      <c r="M50">
        <v>0</v>
      </c>
      <c r="N50">
        <v>13.927180470459518</v>
      </c>
      <c r="O50">
        <v>48.71189780807827</v>
      </c>
      <c r="P50">
        <v>58.945451442024719</v>
      </c>
      <c r="Q50">
        <v>1.9308499877551017</v>
      </c>
      <c r="R50">
        <v>5.599415622526636</v>
      </c>
      <c r="S50">
        <v>3.869210965953731</v>
      </c>
      <c r="T50">
        <v>0</v>
      </c>
      <c r="U50">
        <v>320.04046628867758</v>
      </c>
      <c r="V50">
        <v>5.0989596508728177</v>
      </c>
      <c r="W50">
        <v>8.5476968850267401</v>
      </c>
      <c r="X50">
        <v>36.229392737960033</v>
      </c>
      <c r="Y50">
        <v>0</v>
      </c>
      <c r="Z50">
        <v>3.2032516579999997</v>
      </c>
      <c r="AA50">
        <v>0</v>
      </c>
      <c r="AB50">
        <v>3.2349709372843218</v>
      </c>
      <c r="AC50">
        <v>2.3767312088895864</v>
      </c>
      <c r="AD50">
        <v>0</v>
      </c>
      <c r="AE50">
        <v>4.0477262626656278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12.996392944602048</v>
      </c>
      <c r="AL50">
        <v>6.5633191000000011</v>
      </c>
      <c r="AM50">
        <v>3.8819649215303831</v>
      </c>
      <c r="AN50">
        <v>0</v>
      </c>
      <c r="AO50">
        <v>0</v>
      </c>
      <c r="AP50">
        <v>0</v>
      </c>
      <c r="AQ50">
        <v>0</v>
      </c>
      <c r="AR50">
        <v>8.4055508000000003</v>
      </c>
      <c r="AS50">
        <v>7.5997496491971459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669.92027524683704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87.030427806346964</v>
      </c>
      <c r="L51">
        <v>27.679668098985658</v>
      </c>
      <c r="M51">
        <v>0</v>
      </c>
      <c r="N51">
        <v>13.927180470459518</v>
      </c>
      <c r="O51">
        <v>48.71189780807827</v>
      </c>
      <c r="P51">
        <v>66.13801753465718</v>
      </c>
      <c r="Q51">
        <v>1.9308499877551017</v>
      </c>
      <c r="R51">
        <v>5.8014666079295161</v>
      </c>
      <c r="S51">
        <v>3.869210965953731</v>
      </c>
      <c r="T51">
        <v>0</v>
      </c>
      <c r="U51">
        <v>320.04046628867758</v>
      </c>
      <c r="V51">
        <v>2.9008558655462178</v>
      </c>
      <c r="W51">
        <v>8.5476968850267401</v>
      </c>
      <c r="X51">
        <v>36.229392737960033</v>
      </c>
      <c r="Y51">
        <v>0</v>
      </c>
      <c r="Z51">
        <v>3.2032516579999997</v>
      </c>
      <c r="AA51">
        <v>0</v>
      </c>
      <c r="AB51">
        <v>3.2349709372843218</v>
      </c>
      <c r="AC51">
        <v>2.3767312088895864</v>
      </c>
      <c r="AD51">
        <v>0</v>
      </c>
      <c r="AE51">
        <v>4.0477262626656278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12.996392944602048</v>
      </c>
      <c r="AL51">
        <v>6.5633191000000011</v>
      </c>
      <c r="AM51">
        <v>3.8819649215303831</v>
      </c>
      <c r="AN51">
        <v>0</v>
      </c>
      <c r="AO51">
        <v>0</v>
      </c>
      <c r="AP51">
        <v>0</v>
      </c>
      <c r="AQ51">
        <v>0</v>
      </c>
      <c r="AR51">
        <v>8.4055508000000003</v>
      </c>
      <c r="AS51">
        <v>7.2693258508028551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674.78636474115115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87.030427806346964</v>
      </c>
      <c r="L52">
        <v>27.679668098985658</v>
      </c>
      <c r="M52">
        <v>0</v>
      </c>
      <c r="N52">
        <v>13.927180470459518</v>
      </c>
      <c r="O52">
        <v>48.71189780807827</v>
      </c>
      <c r="P52">
        <v>66.13801753465718</v>
      </c>
      <c r="Q52">
        <v>1.9308499877551017</v>
      </c>
      <c r="R52">
        <v>5.8014666079295161</v>
      </c>
      <c r="S52">
        <v>3.869210965953731</v>
      </c>
      <c r="T52">
        <v>0</v>
      </c>
      <c r="U52">
        <v>320.04046628867758</v>
      </c>
      <c r="V52">
        <v>2.9008558655462178</v>
      </c>
      <c r="W52">
        <v>8.5476968850267401</v>
      </c>
      <c r="X52">
        <v>36.229392737960033</v>
      </c>
      <c r="Y52">
        <v>0</v>
      </c>
      <c r="Z52">
        <v>3.2032516579999997</v>
      </c>
      <c r="AA52">
        <v>0</v>
      </c>
      <c r="AB52">
        <v>0</v>
      </c>
      <c r="AC52">
        <v>2.3767312088895864</v>
      </c>
      <c r="AD52">
        <v>0</v>
      </c>
      <c r="AE52">
        <v>4.0477262626656278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12.996392944602048</v>
      </c>
      <c r="AL52">
        <v>6.5633191000000011</v>
      </c>
      <c r="AM52">
        <v>3.8819649215303831</v>
      </c>
      <c r="AN52">
        <v>0</v>
      </c>
      <c r="AO52">
        <v>0</v>
      </c>
      <c r="AP52">
        <v>0</v>
      </c>
      <c r="AQ52">
        <v>0</v>
      </c>
      <c r="AR52">
        <v>8.4055508000000003</v>
      </c>
      <c r="AS52">
        <v>7.2693258508028551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671.55139380386686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87.030427806346964</v>
      </c>
      <c r="L53">
        <v>27.679668098985658</v>
      </c>
      <c r="M53">
        <v>0</v>
      </c>
      <c r="N53">
        <v>13.927180470459518</v>
      </c>
      <c r="O53">
        <v>48.71189780807827</v>
      </c>
      <c r="P53">
        <v>66.13801753465718</v>
      </c>
      <c r="Q53">
        <v>1.9308499877551017</v>
      </c>
      <c r="R53">
        <v>5.8014666079295161</v>
      </c>
      <c r="S53">
        <v>3.869210965953731</v>
      </c>
      <c r="T53">
        <v>0</v>
      </c>
      <c r="U53">
        <v>320.04046628867758</v>
      </c>
      <c r="V53">
        <v>2.9008558655462178</v>
      </c>
      <c r="W53">
        <v>8.5476968850267401</v>
      </c>
      <c r="X53">
        <v>36.229392737960033</v>
      </c>
      <c r="Y53">
        <v>0</v>
      </c>
      <c r="Z53">
        <v>1.6016259560000001</v>
      </c>
      <c r="AA53">
        <v>0</v>
      </c>
      <c r="AB53">
        <v>3.2349709372843218</v>
      </c>
      <c r="AC53">
        <v>2.3767312088895864</v>
      </c>
      <c r="AD53">
        <v>0</v>
      </c>
      <c r="AE53">
        <v>4.0477262626656278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12.996392944602048</v>
      </c>
      <c r="AL53">
        <v>6.5633191000000011</v>
      </c>
      <c r="AM53">
        <v>3.8819649215303831</v>
      </c>
      <c r="AN53">
        <v>0</v>
      </c>
      <c r="AO53">
        <v>0</v>
      </c>
      <c r="AP53">
        <v>0</v>
      </c>
      <c r="AQ53">
        <v>0</v>
      </c>
      <c r="AR53">
        <v>10.032431600000001</v>
      </c>
      <c r="AS53">
        <v>6.9389017983942916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674.48119578674277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87.030427806346964</v>
      </c>
      <c r="L54">
        <v>26.21010259335857</v>
      </c>
      <c r="M54">
        <v>0</v>
      </c>
      <c r="N54">
        <v>13.927180470459518</v>
      </c>
      <c r="O54">
        <v>48.71189780807827</v>
      </c>
      <c r="P54">
        <v>66.13801753465718</v>
      </c>
      <c r="Q54">
        <v>1.9308499877551017</v>
      </c>
      <c r="R54">
        <v>5.8014666079295161</v>
      </c>
      <c r="S54">
        <v>3.869210965953731</v>
      </c>
      <c r="T54">
        <v>0</v>
      </c>
      <c r="U54">
        <v>320.04046628867758</v>
      </c>
      <c r="V54">
        <v>2.9008558655462178</v>
      </c>
      <c r="W54">
        <v>8.5476968850267401</v>
      </c>
      <c r="X54">
        <v>36.229392737960033</v>
      </c>
      <c r="Y54">
        <v>0</v>
      </c>
      <c r="Z54">
        <v>1.6016259560000001</v>
      </c>
      <c r="AA54">
        <v>0</v>
      </c>
      <c r="AB54">
        <v>3.2349709372843218</v>
      </c>
      <c r="AC54">
        <v>2.3767312088895864</v>
      </c>
      <c r="AD54">
        <v>0</v>
      </c>
      <c r="AE54">
        <v>4.0477262626656278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12.996392944602048</v>
      </c>
      <c r="AL54">
        <v>6.5633191000000011</v>
      </c>
      <c r="AM54">
        <v>3.8819649215303831</v>
      </c>
      <c r="AN54">
        <v>0</v>
      </c>
      <c r="AO54">
        <v>0</v>
      </c>
      <c r="AP54">
        <v>0</v>
      </c>
      <c r="AQ54">
        <v>0</v>
      </c>
      <c r="AR54">
        <v>10.032431600000001</v>
      </c>
      <c r="AS54">
        <v>6.9389017983942916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673.01163028111569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87.030249520868949</v>
      </c>
      <c r="L55">
        <v>31.640019533107452</v>
      </c>
      <c r="M55">
        <v>0</v>
      </c>
      <c r="N55">
        <v>13.927180470459518</v>
      </c>
      <c r="O55">
        <v>48.71189780807827</v>
      </c>
      <c r="P55">
        <v>66.13801753465718</v>
      </c>
      <c r="Q55">
        <v>1.9326310742049468</v>
      </c>
      <c r="R55">
        <v>5.8014666079295161</v>
      </c>
      <c r="S55">
        <v>3.8687775292875983</v>
      </c>
      <c r="T55">
        <v>0</v>
      </c>
      <c r="U55">
        <v>320.04046628867758</v>
      </c>
      <c r="V55">
        <v>2.9008558655462178</v>
      </c>
      <c r="W55">
        <v>8.5476968850267401</v>
      </c>
      <c r="X55">
        <v>36.229392737960033</v>
      </c>
      <c r="Y55">
        <v>0</v>
      </c>
      <c r="Z55">
        <v>1.6016259560000001</v>
      </c>
      <c r="AA55">
        <v>0</v>
      </c>
      <c r="AB55">
        <v>3.2349709372843218</v>
      </c>
      <c r="AC55">
        <v>2.3767312088895864</v>
      </c>
      <c r="AD55">
        <v>0</v>
      </c>
      <c r="AE55">
        <v>4.0477262626656278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12.996392944602048</v>
      </c>
      <c r="AL55">
        <v>6.5633191000000011</v>
      </c>
      <c r="AM55">
        <v>3.8819649215303831</v>
      </c>
      <c r="AN55">
        <v>0</v>
      </c>
      <c r="AO55">
        <v>0</v>
      </c>
      <c r="AP55">
        <v>0</v>
      </c>
      <c r="AQ55">
        <v>0</v>
      </c>
      <c r="AR55">
        <v>8.4055508000000003</v>
      </c>
      <c r="AS55">
        <v>7.2693258508028551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677.14625983757878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87.030249520868949</v>
      </c>
      <c r="L56">
        <v>31.640019533107452</v>
      </c>
      <c r="M56">
        <v>0</v>
      </c>
      <c r="N56">
        <v>13.927180470459518</v>
      </c>
      <c r="O56">
        <v>48.71189780807827</v>
      </c>
      <c r="P56">
        <v>66.13801753465718</v>
      </c>
      <c r="Q56">
        <v>1.9326310742049468</v>
      </c>
      <c r="R56">
        <v>5.8014666079295161</v>
      </c>
      <c r="S56">
        <v>3.8687775292875983</v>
      </c>
      <c r="T56">
        <v>0</v>
      </c>
      <c r="U56">
        <v>320.04046628867758</v>
      </c>
      <c r="V56">
        <v>2.9008558655462178</v>
      </c>
      <c r="W56">
        <v>8.5476968850267401</v>
      </c>
      <c r="X56">
        <v>36.229392737960033</v>
      </c>
      <c r="Y56">
        <v>0</v>
      </c>
      <c r="Z56">
        <v>1.6016259560000001</v>
      </c>
      <c r="AA56">
        <v>0</v>
      </c>
      <c r="AB56">
        <v>3.2349709372843218</v>
      </c>
      <c r="AC56">
        <v>2.3767312088895864</v>
      </c>
      <c r="AD56">
        <v>0</v>
      </c>
      <c r="AE56">
        <v>4.0477262626656278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12.996392944602048</v>
      </c>
      <c r="AL56">
        <v>6.5633191000000011</v>
      </c>
      <c r="AM56">
        <v>3.8819649215303831</v>
      </c>
      <c r="AN56">
        <v>0</v>
      </c>
      <c r="AO56">
        <v>0</v>
      </c>
      <c r="AP56">
        <v>0</v>
      </c>
      <c r="AQ56">
        <v>0</v>
      </c>
      <c r="AR56">
        <v>8.4055508000000003</v>
      </c>
      <c r="AS56">
        <v>7.2693258508028551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677.14625983757878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87.030249520868949</v>
      </c>
      <c r="L57">
        <v>32.459540276922198</v>
      </c>
      <c r="M57">
        <v>0</v>
      </c>
      <c r="N57">
        <v>13.927180470459518</v>
      </c>
      <c r="O57">
        <v>48.71189780807827</v>
      </c>
      <c r="P57">
        <v>66.742756071349035</v>
      </c>
      <c r="Q57">
        <v>1.9308499877551017</v>
      </c>
      <c r="R57">
        <v>5.8014666079295161</v>
      </c>
      <c r="S57">
        <v>3.869210965953731</v>
      </c>
      <c r="T57">
        <v>0</v>
      </c>
      <c r="U57">
        <v>320.04046628867758</v>
      </c>
      <c r="V57">
        <v>2.9008558655462178</v>
      </c>
      <c r="W57">
        <v>8.5476968850267401</v>
      </c>
      <c r="X57">
        <v>36.229392737960033</v>
      </c>
      <c r="Y57">
        <v>0</v>
      </c>
      <c r="Z57">
        <v>1.6016259560000001</v>
      </c>
      <c r="AA57">
        <v>0</v>
      </c>
      <c r="AB57">
        <v>3.2349709372843218</v>
      </c>
      <c r="AC57">
        <v>0</v>
      </c>
      <c r="AD57">
        <v>0</v>
      </c>
      <c r="AE57">
        <v>4.0477262626656278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12.996392944602048</v>
      </c>
      <c r="AL57">
        <v>6.5633191000000011</v>
      </c>
      <c r="AM57">
        <v>3.8819649215303831</v>
      </c>
      <c r="AN57">
        <v>0</v>
      </c>
      <c r="AO57">
        <v>0</v>
      </c>
      <c r="AP57">
        <v>0</v>
      </c>
      <c r="AQ57">
        <v>0</v>
      </c>
      <c r="AR57">
        <v>8.4055508000000003</v>
      </c>
      <c r="AS57">
        <v>7.2693258508028551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676.19244025941202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87.030249520868949</v>
      </c>
      <c r="L58">
        <v>31.650788836010186</v>
      </c>
      <c r="M58">
        <v>0</v>
      </c>
      <c r="N58">
        <v>13.927180470459518</v>
      </c>
      <c r="O58">
        <v>48.71189780807827</v>
      </c>
      <c r="P58">
        <v>66.767615073931125</v>
      </c>
      <c r="Q58">
        <v>1.9308499877551017</v>
      </c>
      <c r="R58">
        <v>5.8014666079295161</v>
      </c>
      <c r="S58">
        <v>3.869210965953731</v>
      </c>
      <c r="T58">
        <v>0</v>
      </c>
      <c r="U58">
        <v>320.04046628867758</v>
      </c>
      <c r="V58">
        <v>2.9008558655462178</v>
      </c>
      <c r="W58">
        <v>8.5476968850267401</v>
      </c>
      <c r="X58">
        <v>36.229392737960033</v>
      </c>
      <c r="Y58">
        <v>0</v>
      </c>
      <c r="Z58">
        <v>1.6016259560000001</v>
      </c>
      <c r="AA58">
        <v>0</v>
      </c>
      <c r="AB58">
        <v>0</v>
      </c>
      <c r="AC58">
        <v>0</v>
      </c>
      <c r="AD58">
        <v>0</v>
      </c>
      <c r="AE58">
        <v>4.0477262626656278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12.996392944602048</v>
      </c>
      <c r="AL58">
        <v>6.5633191000000011</v>
      </c>
      <c r="AM58">
        <v>3.8819649215303831</v>
      </c>
      <c r="AN58">
        <v>0</v>
      </c>
      <c r="AO58">
        <v>0</v>
      </c>
      <c r="AP58">
        <v>0</v>
      </c>
      <c r="AQ58">
        <v>0</v>
      </c>
      <c r="AR58">
        <v>8.4055508000000003</v>
      </c>
      <c r="AS58">
        <v>7.2693258508028551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672.17357688379775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87.030249520868949</v>
      </c>
      <c r="L59">
        <v>31.650544297164664</v>
      </c>
      <c r="M59">
        <v>0</v>
      </c>
      <c r="N59">
        <v>13.927180470459518</v>
      </c>
      <c r="O59">
        <v>48.71189780807827</v>
      </c>
      <c r="P59">
        <v>66.767615073931125</v>
      </c>
      <c r="Q59">
        <v>1.9308499877551017</v>
      </c>
      <c r="R59">
        <v>5.8014666079295161</v>
      </c>
      <c r="S59">
        <v>3.869210965953731</v>
      </c>
      <c r="T59">
        <v>0</v>
      </c>
      <c r="U59">
        <v>320.04046628867758</v>
      </c>
      <c r="V59">
        <v>2.9008558655462178</v>
      </c>
      <c r="W59">
        <v>8.5476968850267401</v>
      </c>
      <c r="X59">
        <v>36.229392737960033</v>
      </c>
      <c r="Y59">
        <v>0</v>
      </c>
      <c r="Z59">
        <v>1.6016259560000001</v>
      </c>
      <c r="AA59">
        <v>0</v>
      </c>
      <c r="AB59">
        <v>0</v>
      </c>
      <c r="AC59">
        <v>0</v>
      </c>
      <c r="AD59">
        <v>0</v>
      </c>
      <c r="AE59">
        <v>4.0477262626656278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12.996392944602048</v>
      </c>
      <c r="AL59">
        <v>6.5633191000000011</v>
      </c>
      <c r="AM59">
        <v>3.8819649215303831</v>
      </c>
      <c r="AN59">
        <v>0</v>
      </c>
      <c r="AO59">
        <v>0</v>
      </c>
      <c r="AP59">
        <v>0</v>
      </c>
      <c r="AQ59">
        <v>0</v>
      </c>
      <c r="AR59">
        <v>8.4055508000000003</v>
      </c>
      <c r="AS59">
        <v>7.2693258508028551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672.17333234495231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87.030249520868949</v>
      </c>
      <c r="L60">
        <v>31.65059696064279</v>
      </c>
      <c r="M60">
        <v>0</v>
      </c>
      <c r="N60">
        <v>13.927180470459518</v>
      </c>
      <c r="O60">
        <v>48.71189780807827</v>
      </c>
      <c r="P60">
        <v>66.767615073931125</v>
      </c>
      <c r="Q60">
        <v>1.9308499877551017</v>
      </c>
      <c r="R60">
        <v>5.8014666079295161</v>
      </c>
      <c r="S60">
        <v>3.869210965953731</v>
      </c>
      <c r="T60">
        <v>0</v>
      </c>
      <c r="U60">
        <v>320.04046628867758</v>
      </c>
      <c r="V60">
        <v>2.9008558655462178</v>
      </c>
      <c r="W60">
        <v>8.5476968850267401</v>
      </c>
      <c r="X60">
        <v>36.229392737960033</v>
      </c>
      <c r="Y60">
        <v>0</v>
      </c>
      <c r="Z60">
        <v>3.2032516579999997</v>
      </c>
      <c r="AA60">
        <v>0</v>
      </c>
      <c r="AB60">
        <v>0</v>
      </c>
      <c r="AC60">
        <v>0</v>
      </c>
      <c r="AD60">
        <v>0</v>
      </c>
      <c r="AE60">
        <v>4.0477262626656278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12.996392944602048</v>
      </c>
      <c r="AL60">
        <v>6.5633191000000011</v>
      </c>
      <c r="AM60">
        <v>3.8819649215303831</v>
      </c>
      <c r="AN60">
        <v>0</v>
      </c>
      <c r="AO60">
        <v>0</v>
      </c>
      <c r="AP60">
        <v>0.22020890391151621</v>
      </c>
      <c r="AQ60">
        <v>0</v>
      </c>
      <c r="AR60">
        <v>8.6766976000000007</v>
      </c>
      <c r="AS60">
        <v>7.2693258508028551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674.26636641434197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87.030249520868949</v>
      </c>
      <c r="L61">
        <v>31.640143189359268</v>
      </c>
      <c r="M61">
        <v>0</v>
      </c>
      <c r="N61">
        <v>13.927180470459518</v>
      </c>
      <c r="O61">
        <v>48.71189780807827</v>
      </c>
      <c r="P61">
        <v>66.767615073931125</v>
      </c>
      <c r="Q61">
        <v>1.9308499877551017</v>
      </c>
      <c r="R61">
        <v>5.8014666079295161</v>
      </c>
      <c r="S61">
        <v>3.869210965953731</v>
      </c>
      <c r="T61">
        <v>0</v>
      </c>
      <c r="U61">
        <v>320.04046628867758</v>
      </c>
      <c r="V61">
        <v>2.9008558655462178</v>
      </c>
      <c r="W61">
        <v>8.5476968850267401</v>
      </c>
      <c r="X61">
        <v>36.229392737960033</v>
      </c>
      <c r="Y61">
        <v>0</v>
      </c>
      <c r="Z61">
        <v>3.2032516579999997</v>
      </c>
      <c r="AA61">
        <v>0</v>
      </c>
      <c r="AB61">
        <v>0</v>
      </c>
      <c r="AC61">
        <v>0</v>
      </c>
      <c r="AD61">
        <v>0</v>
      </c>
      <c r="AE61">
        <v>4.0477262626656278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12.996392944602048</v>
      </c>
      <c r="AL61">
        <v>6.5633191000000011</v>
      </c>
      <c r="AM61">
        <v>3.8819649215303831</v>
      </c>
      <c r="AN61">
        <v>0</v>
      </c>
      <c r="AO61">
        <v>0</v>
      </c>
      <c r="AP61">
        <v>0.31458411216536875</v>
      </c>
      <c r="AQ61">
        <v>0</v>
      </c>
      <c r="AR61">
        <v>8.6766976000000007</v>
      </c>
      <c r="AS61">
        <v>7.2693258508028551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674.35028785131215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87.030249520868949</v>
      </c>
      <c r="L62">
        <v>30.649992338419388</v>
      </c>
      <c r="M62">
        <v>0</v>
      </c>
      <c r="N62">
        <v>13.927180470459518</v>
      </c>
      <c r="O62">
        <v>48.71189780807827</v>
      </c>
      <c r="P62">
        <v>66.767615073931125</v>
      </c>
      <c r="Q62">
        <v>1.9308499877551017</v>
      </c>
      <c r="R62">
        <v>5.8014666079295161</v>
      </c>
      <c r="S62">
        <v>3.869210965953731</v>
      </c>
      <c r="T62">
        <v>0</v>
      </c>
      <c r="U62">
        <v>320.04046628867758</v>
      </c>
      <c r="V62">
        <v>2.9008558655462178</v>
      </c>
      <c r="W62">
        <v>8.5476968850267401</v>
      </c>
      <c r="X62">
        <v>36.229392737960033</v>
      </c>
      <c r="Y62">
        <v>0</v>
      </c>
      <c r="Z62">
        <v>3.2032516579999997</v>
      </c>
      <c r="AA62">
        <v>0</v>
      </c>
      <c r="AB62">
        <v>0</v>
      </c>
      <c r="AC62">
        <v>0</v>
      </c>
      <c r="AD62">
        <v>0</v>
      </c>
      <c r="AE62">
        <v>8.0954525253312557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12.996392944602048</v>
      </c>
      <c r="AL62">
        <v>6.5633191000000011</v>
      </c>
      <c r="AM62">
        <v>3.8819649215303831</v>
      </c>
      <c r="AN62">
        <v>0</v>
      </c>
      <c r="AO62">
        <v>0</v>
      </c>
      <c r="AP62">
        <v>0.31458411216536875</v>
      </c>
      <c r="AQ62">
        <v>0</v>
      </c>
      <c r="AR62">
        <v>8.6766976000000007</v>
      </c>
      <c r="AS62">
        <v>7.2693258508028551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677.40786326303794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87.030036298086344</v>
      </c>
      <c r="L63">
        <v>30.650301721961956</v>
      </c>
      <c r="M63">
        <v>0</v>
      </c>
      <c r="N63">
        <v>13.927180470459518</v>
      </c>
      <c r="O63">
        <v>48.71189780807827</v>
      </c>
      <c r="P63">
        <v>66.761372765199326</v>
      </c>
      <c r="Q63">
        <v>1.9308499877551017</v>
      </c>
      <c r="R63">
        <v>5.8014666079295161</v>
      </c>
      <c r="S63">
        <v>3.869210965953731</v>
      </c>
      <c r="T63">
        <v>0</v>
      </c>
      <c r="U63">
        <v>320.04046628867758</v>
      </c>
      <c r="V63">
        <v>2.9008558655462178</v>
      </c>
      <c r="W63">
        <v>8.5476968850267401</v>
      </c>
      <c r="X63">
        <v>36.229392737960033</v>
      </c>
      <c r="Y63">
        <v>0</v>
      </c>
      <c r="Z63">
        <v>3.2032516579999997</v>
      </c>
      <c r="AA63">
        <v>0</v>
      </c>
      <c r="AB63">
        <v>0</v>
      </c>
      <c r="AC63">
        <v>0</v>
      </c>
      <c r="AD63">
        <v>0</v>
      </c>
      <c r="AE63">
        <v>8.0954525253312557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12.996392944602048</v>
      </c>
      <c r="AL63">
        <v>6.5633191000000011</v>
      </c>
      <c r="AM63">
        <v>3.8819649215303831</v>
      </c>
      <c r="AN63">
        <v>0</v>
      </c>
      <c r="AO63">
        <v>0</v>
      </c>
      <c r="AP63">
        <v>0.31458411216536875</v>
      </c>
      <c r="AQ63">
        <v>0</v>
      </c>
      <c r="AR63">
        <v>8.6766976000000007</v>
      </c>
      <c r="AS63">
        <v>6.9389017983942916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677.07129306265767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87.030036298086344</v>
      </c>
      <c r="L64">
        <v>29.860172858185404</v>
      </c>
      <c r="M64">
        <v>0</v>
      </c>
      <c r="N64">
        <v>13.927180470459518</v>
      </c>
      <c r="O64">
        <v>48.71189780807827</v>
      </c>
      <c r="P64">
        <v>66.761372765199326</v>
      </c>
      <c r="Q64">
        <v>1.9308499877551017</v>
      </c>
      <c r="R64">
        <v>5.8014666079295161</v>
      </c>
      <c r="S64">
        <v>3.869210965953731</v>
      </c>
      <c r="T64">
        <v>0</v>
      </c>
      <c r="U64">
        <v>320.04046628867758</v>
      </c>
      <c r="V64">
        <v>2.9008558655462178</v>
      </c>
      <c r="W64">
        <v>8.5476968850267401</v>
      </c>
      <c r="X64">
        <v>36.229392737960033</v>
      </c>
      <c r="Y64">
        <v>0</v>
      </c>
      <c r="Z64">
        <v>3.2032516579999997</v>
      </c>
      <c r="AA64">
        <v>0</v>
      </c>
      <c r="AB64">
        <v>0</v>
      </c>
      <c r="AC64">
        <v>0</v>
      </c>
      <c r="AD64">
        <v>0</v>
      </c>
      <c r="AE64">
        <v>8.0954525253312557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12.996392944602048</v>
      </c>
      <c r="AL64">
        <v>6.5633191000000011</v>
      </c>
      <c r="AM64">
        <v>3.8819649215303831</v>
      </c>
      <c r="AN64">
        <v>0</v>
      </c>
      <c r="AO64">
        <v>0</v>
      </c>
      <c r="AP64">
        <v>0.31458411216536875</v>
      </c>
      <c r="AQ64">
        <v>0</v>
      </c>
      <c r="AR64">
        <v>8.6766976000000007</v>
      </c>
      <c r="AS64">
        <v>6.9389017983942916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676.28116419888113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87.031033387119905</v>
      </c>
      <c r="L65">
        <v>28.780104601354072</v>
      </c>
      <c r="M65">
        <v>0</v>
      </c>
      <c r="N65">
        <v>13.927180470459518</v>
      </c>
      <c r="O65">
        <v>48.71189780807827</v>
      </c>
      <c r="P65">
        <v>66.761372765199326</v>
      </c>
      <c r="Q65">
        <v>1.9308499877551017</v>
      </c>
      <c r="R65">
        <v>5.8014666079295161</v>
      </c>
      <c r="S65">
        <v>3.869210965953731</v>
      </c>
      <c r="T65">
        <v>0</v>
      </c>
      <c r="U65">
        <v>320.04046628867758</v>
      </c>
      <c r="V65">
        <v>2.9008558655462178</v>
      </c>
      <c r="W65">
        <v>8.5476968850267401</v>
      </c>
      <c r="X65">
        <v>36.229392737960033</v>
      </c>
      <c r="Y65">
        <v>0</v>
      </c>
      <c r="Z65">
        <v>3.2032516579999997</v>
      </c>
      <c r="AA65">
        <v>3.0151757880918906</v>
      </c>
      <c r="AB65">
        <v>0</v>
      </c>
      <c r="AC65">
        <v>0</v>
      </c>
      <c r="AD65">
        <v>0</v>
      </c>
      <c r="AE65">
        <v>8.0954525253312557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12.996392944602048</v>
      </c>
      <c r="AL65">
        <v>8.5608510000000013</v>
      </c>
      <c r="AM65">
        <v>3.8819649215303831</v>
      </c>
      <c r="AN65">
        <v>0</v>
      </c>
      <c r="AO65">
        <v>0</v>
      </c>
      <c r="AP65">
        <v>0.31458411216536875</v>
      </c>
      <c r="AQ65">
        <v>0</v>
      </c>
      <c r="AR65">
        <v>8.6766976000000007</v>
      </c>
      <c r="AS65">
        <v>6.9389017983942916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680.21480071917517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87.030751737735073</v>
      </c>
      <c r="L66">
        <v>27.960258400209316</v>
      </c>
      <c r="M66">
        <v>0</v>
      </c>
      <c r="N66">
        <v>13.927180470459518</v>
      </c>
      <c r="O66">
        <v>48.71189780807827</v>
      </c>
      <c r="P66">
        <v>66.761372765199326</v>
      </c>
      <c r="Q66">
        <v>1.9308499877551017</v>
      </c>
      <c r="R66">
        <v>5.8014666079295161</v>
      </c>
      <c r="S66">
        <v>3.869210965953731</v>
      </c>
      <c r="T66">
        <v>0</v>
      </c>
      <c r="U66">
        <v>320.04046628867758</v>
      </c>
      <c r="V66">
        <v>2.9008558655462178</v>
      </c>
      <c r="W66">
        <v>8.5476968850267401</v>
      </c>
      <c r="X66">
        <v>36.229392737960033</v>
      </c>
      <c r="Y66">
        <v>0</v>
      </c>
      <c r="Z66">
        <v>3.2032516579999997</v>
      </c>
      <c r="AA66">
        <v>3.0151757880918906</v>
      </c>
      <c r="AB66">
        <v>0</v>
      </c>
      <c r="AC66">
        <v>0</v>
      </c>
      <c r="AD66">
        <v>0</v>
      </c>
      <c r="AE66">
        <v>8.0954525253312557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12.996392944602048</v>
      </c>
      <c r="AL66">
        <v>8.5608510000000013</v>
      </c>
      <c r="AM66">
        <v>3.8819649215303831</v>
      </c>
      <c r="AN66">
        <v>0</v>
      </c>
      <c r="AO66">
        <v>0</v>
      </c>
      <c r="AP66">
        <v>0.31458411216536875</v>
      </c>
      <c r="AQ66">
        <v>0</v>
      </c>
      <c r="AR66">
        <v>8.6766976000000007</v>
      </c>
      <c r="AS66">
        <v>6.9389017983942916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679.39467286864556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88.000953707297256</v>
      </c>
      <c r="L67">
        <v>43.519685198763568</v>
      </c>
      <c r="M67">
        <v>0</v>
      </c>
      <c r="N67">
        <v>13.927180470459518</v>
      </c>
      <c r="O67">
        <v>48.71189780807827</v>
      </c>
      <c r="P67">
        <v>66.761372765199326</v>
      </c>
      <c r="Q67">
        <v>1.9308499877551017</v>
      </c>
      <c r="R67">
        <v>5.8014666079295161</v>
      </c>
      <c r="S67">
        <v>3.869210965953731</v>
      </c>
      <c r="T67">
        <v>0</v>
      </c>
      <c r="U67">
        <v>320.04046628867758</v>
      </c>
      <c r="V67">
        <v>2.9008558655462178</v>
      </c>
      <c r="W67">
        <v>8.5476968850267401</v>
      </c>
      <c r="X67">
        <v>36.229392737960033</v>
      </c>
      <c r="Y67">
        <v>0</v>
      </c>
      <c r="Z67">
        <v>3.2032516579999997</v>
      </c>
      <c r="AA67">
        <v>6.9011437123769346</v>
      </c>
      <c r="AB67">
        <v>0</v>
      </c>
      <c r="AC67">
        <v>0</v>
      </c>
      <c r="AD67">
        <v>0</v>
      </c>
      <c r="AE67">
        <v>8.0954525253312557</v>
      </c>
      <c r="AF67">
        <v>0</v>
      </c>
      <c r="AG67">
        <v>0</v>
      </c>
      <c r="AH67">
        <v>4.6520435999999998</v>
      </c>
      <c r="AI67">
        <v>0</v>
      </c>
      <c r="AJ67">
        <v>0</v>
      </c>
      <c r="AK67">
        <v>12.996392944602048</v>
      </c>
      <c r="AL67">
        <v>8.5608510000000013</v>
      </c>
      <c r="AM67">
        <v>3.8819649215303831</v>
      </c>
      <c r="AN67">
        <v>0</v>
      </c>
      <c r="AO67">
        <v>0</v>
      </c>
      <c r="AP67">
        <v>0.31458411216536875</v>
      </c>
      <c r="AQ67">
        <v>0</v>
      </c>
      <c r="AR67">
        <v>8.6766976000000007</v>
      </c>
      <c r="AS67">
        <v>6.9389017983942916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704.46231316104695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87.999964380521874</v>
      </c>
      <c r="L68">
        <v>63.081117919318288</v>
      </c>
      <c r="M68">
        <v>0</v>
      </c>
      <c r="N68">
        <v>13.927180470459518</v>
      </c>
      <c r="O68">
        <v>48.71189780807827</v>
      </c>
      <c r="P68">
        <v>66.761372765199326</v>
      </c>
      <c r="Q68">
        <v>2.6799923791469196</v>
      </c>
      <c r="R68">
        <v>9.6206490388170049</v>
      </c>
      <c r="S68">
        <v>6.479803721003135</v>
      </c>
      <c r="T68">
        <v>0</v>
      </c>
      <c r="U68">
        <v>320.04046628867758</v>
      </c>
      <c r="V68">
        <v>5.0989596508728177</v>
      </c>
      <c r="W68">
        <v>8.5476968850267401</v>
      </c>
      <c r="X68">
        <v>36.229392737960033</v>
      </c>
      <c r="Y68">
        <v>0</v>
      </c>
      <c r="Z68">
        <v>3.2032516579999997</v>
      </c>
      <c r="AA68">
        <v>6.9011437123769346</v>
      </c>
      <c r="AB68">
        <v>0</v>
      </c>
      <c r="AC68">
        <v>0</v>
      </c>
      <c r="AD68">
        <v>0</v>
      </c>
      <c r="AE68">
        <v>8.0954525253312557</v>
      </c>
      <c r="AF68">
        <v>0</v>
      </c>
      <c r="AG68">
        <v>0</v>
      </c>
      <c r="AH68">
        <v>4.6520435999999998</v>
      </c>
      <c r="AI68">
        <v>0</v>
      </c>
      <c r="AJ68">
        <v>0</v>
      </c>
      <c r="AK68">
        <v>12.996392944602048</v>
      </c>
      <c r="AL68">
        <v>8.5608510000000013</v>
      </c>
      <c r="AM68">
        <v>3.8819649215303831</v>
      </c>
      <c r="AN68">
        <v>0</v>
      </c>
      <c r="AO68">
        <v>0</v>
      </c>
      <c r="AP68">
        <v>0.31458411216536875</v>
      </c>
      <c r="AQ68">
        <v>0</v>
      </c>
      <c r="AR68">
        <v>8.6766976000000007</v>
      </c>
      <c r="AS68">
        <v>6.9389017983942916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733.39977791748163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94.770497379250287</v>
      </c>
      <c r="L69">
        <v>63.079615188030402</v>
      </c>
      <c r="M69">
        <v>0</v>
      </c>
      <c r="N69">
        <v>13.927180470459518</v>
      </c>
      <c r="O69">
        <v>48.71189780807827</v>
      </c>
      <c r="P69">
        <v>66.761372765199326</v>
      </c>
      <c r="Q69">
        <v>2.6799923791469196</v>
      </c>
      <c r="R69">
        <v>9.6206490388170049</v>
      </c>
      <c r="S69">
        <v>6.479803721003135</v>
      </c>
      <c r="T69">
        <v>0</v>
      </c>
      <c r="U69">
        <v>320.04046628867758</v>
      </c>
      <c r="V69">
        <v>5.0989596508728177</v>
      </c>
      <c r="W69">
        <v>8.5476968850267401</v>
      </c>
      <c r="X69">
        <v>36.229392737960033</v>
      </c>
      <c r="Y69">
        <v>0</v>
      </c>
      <c r="Z69">
        <v>3.2032516579999997</v>
      </c>
      <c r="AA69">
        <v>6.9011437123769346</v>
      </c>
      <c r="AB69">
        <v>0</v>
      </c>
      <c r="AC69">
        <v>2.3767312088895864</v>
      </c>
      <c r="AD69">
        <v>0</v>
      </c>
      <c r="AE69">
        <v>8.0954525253312557</v>
      </c>
      <c r="AF69">
        <v>0</v>
      </c>
      <c r="AG69">
        <v>0</v>
      </c>
      <c r="AH69">
        <v>9.3040871999999997</v>
      </c>
      <c r="AI69">
        <v>0</v>
      </c>
      <c r="AJ69">
        <v>0</v>
      </c>
      <c r="AK69">
        <v>12.996392944602048</v>
      </c>
      <c r="AL69">
        <v>8.5608510000000013</v>
      </c>
      <c r="AM69">
        <v>3.8819649215303831</v>
      </c>
      <c r="AN69">
        <v>0</v>
      </c>
      <c r="AO69">
        <v>0</v>
      </c>
      <c r="AP69">
        <v>0.31458411216536875</v>
      </c>
      <c r="AQ69">
        <v>0</v>
      </c>
      <c r="AR69">
        <v>8.6766976000000007</v>
      </c>
      <c r="AS69">
        <v>7.4345377500000005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747.69321894541758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108.30135849671588</v>
      </c>
      <c r="L70">
        <v>63.079615188030402</v>
      </c>
      <c r="M70">
        <v>0</v>
      </c>
      <c r="N70">
        <v>13.927180470459518</v>
      </c>
      <c r="O70">
        <v>48.71189780807827</v>
      </c>
      <c r="P70">
        <v>66.761372765199326</v>
      </c>
      <c r="Q70">
        <v>2.6799923791469196</v>
      </c>
      <c r="R70">
        <v>9.6206490388170049</v>
      </c>
      <c r="S70">
        <v>6.479803721003135</v>
      </c>
      <c r="T70">
        <v>0</v>
      </c>
      <c r="U70">
        <v>320.04046628867758</v>
      </c>
      <c r="V70">
        <v>5.0989596508728177</v>
      </c>
      <c r="W70">
        <v>8.5476968850267401</v>
      </c>
      <c r="X70">
        <v>36.229392737960033</v>
      </c>
      <c r="Y70">
        <v>0</v>
      </c>
      <c r="Z70">
        <v>3.2032516579999997</v>
      </c>
      <c r="AA70">
        <v>6.9011437123769346</v>
      </c>
      <c r="AB70">
        <v>0.81856562700675184</v>
      </c>
      <c r="AC70">
        <v>2.3767312088895864</v>
      </c>
      <c r="AD70">
        <v>0</v>
      </c>
      <c r="AE70">
        <v>8.0954525253312557</v>
      </c>
      <c r="AF70">
        <v>0</v>
      </c>
      <c r="AG70">
        <v>0</v>
      </c>
      <c r="AH70">
        <v>9.3040871999999997</v>
      </c>
      <c r="AI70">
        <v>0</v>
      </c>
      <c r="AJ70">
        <v>0</v>
      </c>
      <c r="AK70">
        <v>12.996392944602048</v>
      </c>
      <c r="AL70">
        <v>8.5608510000000013</v>
      </c>
      <c r="AM70">
        <v>3.8819649215303831</v>
      </c>
      <c r="AN70">
        <v>0</v>
      </c>
      <c r="AO70">
        <v>0</v>
      </c>
      <c r="AP70">
        <v>0.31458411216536875</v>
      </c>
      <c r="AQ70">
        <v>0</v>
      </c>
      <c r="AR70">
        <v>8.6766976000000007</v>
      </c>
      <c r="AS70">
        <v>7.4345377500000005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762.04264568988992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144.08997653578766</v>
      </c>
      <c r="L71">
        <v>63.079846994046875</v>
      </c>
      <c r="M71">
        <v>0</v>
      </c>
      <c r="N71">
        <v>13.927180470459518</v>
      </c>
      <c r="O71">
        <v>48.71189780807827</v>
      </c>
      <c r="P71">
        <v>66.761372765199326</v>
      </c>
      <c r="Q71">
        <v>2.6799923791469196</v>
      </c>
      <c r="R71">
        <v>9.6206490388170049</v>
      </c>
      <c r="S71">
        <v>6.479803721003135</v>
      </c>
      <c r="T71">
        <v>0</v>
      </c>
      <c r="U71">
        <v>320.04046628867758</v>
      </c>
      <c r="V71">
        <v>5.0994147082294266</v>
      </c>
      <c r="W71">
        <v>8.5476968850267401</v>
      </c>
      <c r="X71">
        <v>36.229392737960033</v>
      </c>
      <c r="Y71">
        <v>0</v>
      </c>
      <c r="Z71">
        <v>3.2032516579999997</v>
      </c>
      <c r="AA71">
        <v>6.9011437123769346</v>
      </c>
      <c r="AB71">
        <v>3.2349709372843218</v>
      </c>
      <c r="AC71">
        <v>2.3767312088895864</v>
      </c>
      <c r="AD71">
        <v>0</v>
      </c>
      <c r="AE71">
        <v>8.0954525253312557</v>
      </c>
      <c r="AF71">
        <v>0</v>
      </c>
      <c r="AG71">
        <v>0</v>
      </c>
      <c r="AH71">
        <v>14.886539520000001</v>
      </c>
      <c r="AI71">
        <v>0</v>
      </c>
      <c r="AJ71">
        <v>0</v>
      </c>
      <c r="AK71">
        <v>12.996392944602048</v>
      </c>
      <c r="AL71">
        <v>6.2779574000000018</v>
      </c>
      <c r="AM71">
        <v>3.8819649215303831</v>
      </c>
      <c r="AN71">
        <v>0</v>
      </c>
      <c r="AO71">
        <v>0</v>
      </c>
      <c r="AP71">
        <v>0.47187604126926275</v>
      </c>
      <c r="AQ71">
        <v>0</v>
      </c>
      <c r="AR71">
        <v>8.6766976000000007</v>
      </c>
      <c r="AS71">
        <v>7.4345377500000005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803.70520655171629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157.89237726504427</v>
      </c>
      <c r="L72">
        <v>63.079846994046875</v>
      </c>
      <c r="M72">
        <v>0</v>
      </c>
      <c r="N72">
        <v>13.927180470459518</v>
      </c>
      <c r="O72">
        <v>48.71189780807827</v>
      </c>
      <c r="P72">
        <v>66.761372765199326</v>
      </c>
      <c r="Q72">
        <v>2.6799923791469196</v>
      </c>
      <c r="R72">
        <v>9.6206490388170049</v>
      </c>
      <c r="S72">
        <v>6.479803721003135</v>
      </c>
      <c r="T72">
        <v>0</v>
      </c>
      <c r="U72">
        <v>320.04046628867758</v>
      </c>
      <c r="V72">
        <v>5.0997069887640452</v>
      </c>
      <c r="W72">
        <v>8.5476968850267401</v>
      </c>
      <c r="X72">
        <v>36.229392737960033</v>
      </c>
      <c r="Y72">
        <v>0</v>
      </c>
      <c r="Z72">
        <v>1.6016259560000001</v>
      </c>
      <c r="AA72">
        <v>10.351715568565403</v>
      </c>
      <c r="AB72">
        <v>3.2349709372843218</v>
      </c>
      <c r="AC72">
        <v>2.3767312088895864</v>
      </c>
      <c r="AD72">
        <v>2.2061139015897044</v>
      </c>
      <c r="AE72">
        <v>8.0954525253312557</v>
      </c>
      <c r="AF72">
        <v>0</v>
      </c>
      <c r="AG72">
        <v>0</v>
      </c>
      <c r="AH72">
        <v>14.886539520000001</v>
      </c>
      <c r="AI72">
        <v>0</v>
      </c>
      <c r="AJ72">
        <v>0</v>
      </c>
      <c r="AK72">
        <v>12.996392944602048</v>
      </c>
      <c r="AL72">
        <v>6.2779574000000018</v>
      </c>
      <c r="AM72">
        <v>3.8819649215303831</v>
      </c>
      <c r="AN72">
        <v>0</v>
      </c>
      <c r="AO72">
        <v>0</v>
      </c>
      <c r="AP72">
        <v>0.47187604126926275</v>
      </c>
      <c r="AQ72">
        <v>0</v>
      </c>
      <c r="AR72">
        <v>8.6766976000000007</v>
      </c>
      <c r="AS72">
        <v>7.4345377500000005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821.56295961728574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157.89998540271233</v>
      </c>
      <c r="L73">
        <v>63.079846994046875</v>
      </c>
      <c r="M73">
        <v>0</v>
      </c>
      <c r="N73">
        <v>13.927180470459518</v>
      </c>
      <c r="O73">
        <v>48.71189780807827</v>
      </c>
      <c r="P73">
        <v>66.761372765199326</v>
      </c>
      <c r="Q73">
        <v>2.6794815491113191</v>
      </c>
      <c r="R73">
        <v>9.6206490388170049</v>
      </c>
      <c r="S73">
        <v>6.4794553730893432</v>
      </c>
      <c r="T73">
        <v>0</v>
      </c>
      <c r="U73">
        <v>320.04046628867758</v>
      </c>
      <c r="V73">
        <v>5.0998175247917485</v>
      </c>
      <c r="W73">
        <v>8.5476968850267401</v>
      </c>
      <c r="X73">
        <v>36.229392737960033</v>
      </c>
      <c r="Y73">
        <v>0</v>
      </c>
      <c r="Z73">
        <v>1.6016259560000001</v>
      </c>
      <c r="AA73">
        <v>10.351715568565403</v>
      </c>
      <c r="AB73">
        <v>6.4699416205551392</v>
      </c>
      <c r="AC73">
        <v>4.7534626717449342</v>
      </c>
      <c r="AD73">
        <v>2.2223352376987129</v>
      </c>
      <c r="AE73">
        <v>8.0954525253312557</v>
      </c>
      <c r="AF73">
        <v>0</v>
      </c>
      <c r="AG73">
        <v>0</v>
      </c>
      <c r="AH73">
        <v>21.771563946399155</v>
      </c>
      <c r="AI73">
        <v>0</v>
      </c>
      <c r="AJ73">
        <v>0</v>
      </c>
      <c r="AK73">
        <v>12.996392944602048</v>
      </c>
      <c r="AL73">
        <v>6.2779574000000018</v>
      </c>
      <c r="AM73">
        <v>3.8819649215303831</v>
      </c>
      <c r="AN73">
        <v>0</v>
      </c>
      <c r="AO73">
        <v>0</v>
      </c>
      <c r="AP73">
        <v>0.47187604126926275</v>
      </c>
      <c r="AQ73">
        <v>0</v>
      </c>
      <c r="AR73">
        <v>8.6766976000000007</v>
      </c>
      <c r="AS73">
        <v>7.5997496491971459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834.24797892086372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157.89935732760426</v>
      </c>
      <c r="L74">
        <v>63.079846994046875</v>
      </c>
      <c r="M74">
        <v>0</v>
      </c>
      <c r="N74">
        <v>13.927180470459518</v>
      </c>
      <c r="O74">
        <v>48.71189780807827</v>
      </c>
      <c r="P74">
        <v>66.761372765199326</v>
      </c>
      <c r="Q74">
        <v>2.6794815491113191</v>
      </c>
      <c r="R74">
        <v>9.6206490388170049</v>
      </c>
      <c r="S74">
        <v>6.4799097795389056</v>
      </c>
      <c r="T74">
        <v>0</v>
      </c>
      <c r="U74">
        <v>320.04046628867758</v>
      </c>
      <c r="V74">
        <v>5.1000313880401578</v>
      </c>
      <c r="W74">
        <v>8.5476968850267401</v>
      </c>
      <c r="X74">
        <v>36.229392737960033</v>
      </c>
      <c r="Y74">
        <v>0</v>
      </c>
      <c r="Z74">
        <v>4.8048776140000005</v>
      </c>
      <c r="AA74">
        <v>10.351715568565403</v>
      </c>
      <c r="AB74">
        <v>9.7049125578394619</v>
      </c>
      <c r="AC74">
        <v>4.7534626717449342</v>
      </c>
      <c r="AD74">
        <v>4.4771134015897047</v>
      </c>
      <c r="AE74">
        <v>8.0954525253312557</v>
      </c>
      <c r="AF74">
        <v>0</v>
      </c>
      <c r="AG74">
        <v>0</v>
      </c>
      <c r="AH74">
        <v>22.981095333199576</v>
      </c>
      <c r="AI74">
        <v>0</v>
      </c>
      <c r="AJ74">
        <v>0</v>
      </c>
      <c r="AK74">
        <v>12.996392944602048</v>
      </c>
      <c r="AL74">
        <v>19.493057793029262</v>
      </c>
      <c r="AM74">
        <v>3.8819649215303831</v>
      </c>
      <c r="AN74">
        <v>0</v>
      </c>
      <c r="AO74">
        <v>0</v>
      </c>
      <c r="AP74">
        <v>0.47187604126926275</v>
      </c>
      <c r="AQ74">
        <v>0</v>
      </c>
      <c r="AR74">
        <v>8.6766976000000007</v>
      </c>
      <c r="AS74">
        <v>7.5997496491971459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857.36565165445847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157.89935732760426</v>
      </c>
      <c r="L75">
        <v>63.079846994046875</v>
      </c>
      <c r="M75">
        <v>0</v>
      </c>
      <c r="N75">
        <v>13.927180470459518</v>
      </c>
      <c r="O75">
        <v>48.71189780807827</v>
      </c>
      <c r="P75">
        <v>66.761372765199326</v>
      </c>
      <c r="Q75">
        <v>2.6794815491113191</v>
      </c>
      <c r="R75">
        <v>9.6206490388170049</v>
      </c>
      <c r="S75">
        <v>6.4799336726694925</v>
      </c>
      <c r="T75">
        <v>0</v>
      </c>
      <c r="U75">
        <v>320.04046628867758</v>
      </c>
      <c r="V75">
        <v>5.1000313880401578</v>
      </c>
      <c r="W75">
        <v>8.5476968850267401</v>
      </c>
      <c r="X75">
        <v>36.229392737960033</v>
      </c>
      <c r="Y75">
        <v>0</v>
      </c>
      <c r="Z75">
        <v>4.8048776140000005</v>
      </c>
      <c r="AA75">
        <v>10.351715568565403</v>
      </c>
      <c r="AB75">
        <v>9.7049125578394619</v>
      </c>
      <c r="AC75">
        <v>4.7534626717449342</v>
      </c>
      <c r="AD75">
        <v>6.7312424072672217</v>
      </c>
      <c r="AE75">
        <v>8.0954525253312557</v>
      </c>
      <c r="AF75">
        <v>0</v>
      </c>
      <c r="AG75">
        <v>0</v>
      </c>
      <c r="AH75">
        <v>28.726369357001055</v>
      </c>
      <c r="AI75">
        <v>0</v>
      </c>
      <c r="AJ75">
        <v>0</v>
      </c>
      <c r="AK75">
        <v>12.996392944602048</v>
      </c>
      <c r="AL75">
        <v>19.493057793029262</v>
      </c>
      <c r="AM75">
        <v>3.8819649215303831</v>
      </c>
      <c r="AN75">
        <v>0</v>
      </c>
      <c r="AO75">
        <v>0</v>
      </c>
      <c r="AP75">
        <v>0.47187604126926275</v>
      </c>
      <c r="AQ75">
        <v>0</v>
      </c>
      <c r="AR75">
        <v>8.6766976000000007</v>
      </c>
      <c r="AS75">
        <v>7.5997496491971459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865.36507857706818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157.89935732760426</v>
      </c>
      <c r="L76">
        <v>63.079846994046875</v>
      </c>
      <c r="M76">
        <v>0</v>
      </c>
      <c r="N76">
        <v>13.927180470459518</v>
      </c>
      <c r="O76">
        <v>48.71189780807827</v>
      </c>
      <c r="P76">
        <v>66.761372765199326</v>
      </c>
      <c r="Q76">
        <v>2.6794815491113191</v>
      </c>
      <c r="R76">
        <v>9.6206490388170049</v>
      </c>
      <c r="S76">
        <v>6.4799336726694925</v>
      </c>
      <c r="T76">
        <v>0</v>
      </c>
      <c r="U76">
        <v>320.04046628867758</v>
      </c>
      <c r="V76">
        <v>5.1000357583291898</v>
      </c>
      <c r="W76">
        <v>8.5476968850267401</v>
      </c>
      <c r="X76">
        <v>36.229392737960033</v>
      </c>
      <c r="Y76">
        <v>0</v>
      </c>
      <c r="Z76">
        <v>4.8048776140000005</v>
      </c>
      <c r="AA76">
        <v>10.351715568565403</v>
      </c>
      <c r="AB76">
        <v>9.7049125578394619</v>
      </c>
      <c r="AC76">
        <v>4.7534626717449342</v>
      </c>
      <c r="AD76">
        <v>8.9749899610143817</v>
      </c>
      <c r="AE76">
        <v>8.0954525253312557</v>
      </c>
      <c r="AF76">
        <v>0</v>
      </c>
      <c r="AG76">
        <v>0</v>
      </c>
      <c r="AH76">
        <v>28.726369357001055</v>
      </c>
      <c r="AI76">
        <v>0</v>
      </c>
      <c r="AJ76">
        <v>0</v>
      </c>
      <c r="AK76">
        <v>12.996392944602048</v>
      </c>
      <c r="AL76">
        <v>19.493057793029262</v>
      </c>
      <c r="AM76">
        <v>3.8819649215303831</v>
      </c>
      <c r="AN76">
        <v>0</v>
      </c>
      <c r="AO76">
        <v>0</v>
      </c>
      <c r="AP76">
        <v>0.47187604126926275</v>
      </c>
      <c r="AQ76">
        <v>0</v>
      </c>
      <c r="AR76">
        <v>8.6766976000000007</v>
      </c>
      <c r="AS76">
        <v>7.5997496491971459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867.60883050110431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157.89935732760426</v>
      </c>
      <c r="L77">
        <v>63.079846994046875</v>
      </c>
      <c r="M77">
        <v>0</v>
      </c>
      <c r="N77">
        <v>13.927180470459518</v>
      </c>
      <c r="O77">
        <v>48.71189780807827</v>
      </c>
      <c r="P77">
        <v>66.761372765199326</v>
      </c>
      <c r="Q77">
        <v>2.6794815491113191</v>
      </c>
      <c r="R77">
        <v>9.6206490388170049</v>
      </c>
      <c r="S77">
        <v>6.4813145071821845</v>
      </c>
      <c r="T77">
        <v>0</v>
      </c>
      <c r="U77">
        <v>320.04046628867758</v>
      </c>
      <c r="V77">
        <v>5.1000357583291898</v>
      </c>
      <c r="W77">
        <v>8.5476968850267401</v>
      </c>
      <c r="X77">
        <v>36.229392737960033</v>
      </c>
      <c r="Y77">
        <v>0</v>
      </c>
      <c r="Z77">
        <v>4.8048776140000005</v>
      </c>
      <c r="AA77">
        <v>10.351715568565403</v>
      </c>
      <c r="AB77">
        <v>9.7049125578394619</v>
      </c>
      <c r="AC77">
        <v>4.7534626717449342</v>
      </c>
      <c r="AD77">
        <v>8.9749899610143817</v>
      </c>
      <c r="AE77">
        <v>8.0954525253312557</v>
      </c>
      <c r="AF77">
        <v>0</v>
      </c>
      <c r="AG77">
        <v>0</v>
      </c>
      <c r="AH77">
        <v>28.726369357001055</v>
      </c>
      <c r="AI77">
        <v>0</v>
      </c>
      <c r="AJ77">
        <v>0</v>
      </c>
      <c r="AK77">
        <v>12.996392944602048</v>
      </c>
      <c r="AL77">
        <v>19.493057793029262</v>
      </c>
      <c r="AM77">
        <v>3.8819649215303831</v>
      </c>
      <c r="AN77">
        <v>0</v>
      </c>
      <c r="AO77">
        <v>0</v>
      </c>
      <c r="AP77">
        <v>0.47187604126926275</v>
      </c>
      <c r="AQ77">
        <v>0</v>
      </c>
      <c r="AR77">
        <v>8.6766976000000007</v>
      </c>
      <c r="AS77">
        <v>7.5997496491971459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867.6102113356169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157.89935732760426</v>
      </c>
      <c r="L78">
        <v>63.079846994046875</v>
      </c>
      <c r="M78">
        <v>0</v>
      </c>
      <c r="N78">
        <v>13.927180470459518</v>
      </c>
      <c r="O78">
        <v>48.71189780807827</v>
      </c>
      <c r="P78">
        <v>66.761372765199326</v>
      </c>
      <c r="Q78">
        <v>2.6794815491113191</v>
      </c>
      <c r="R78">
        <v>9.6206490388170049</v>
      </c>
      <c r="S78">
        <v>6.4813021791417622</v>
      </c>
      <c r="T78">
        <v>0</v>
      </c>
      <c r="U78">
        <v>320.04046628867758</v>
      </c>
      <c r="V78">
        <v>5.1000357583291898</v>
      </c>
      <c r="W78">
        <v>8.5476968850267401</v>
      </c>
      <c r="X78">
        <v>36.229392737960033</v>
      </c>
      <c r="Y78">
        <v>0</v>
      </c>
      <c r="Z78">
        <v>4.8048776140000005</v>
      </c>
      <c r="AA78">
        <v>10.351715568565403</v>
      </c>
      <c r="AB78">
        <v>9.7049125578394619</v>
      </c>
      <c r="AC78">
        <v>4.7534626717449342</v>
      </c>
      <c r="AD78">
        <v>8.9749899610143817</v>
      </c>
      <c r="AE78">
        <v>8.0954525253312557</v>
      </c>
      <c r="AF78">
        <v>0</v>
      </c>
      <c r="AG78">
        <v>0</v>
      </c>
      <c r="AH78">
        <v>28.726369357001055</v>
      </c>
      <c r="AI78">
        <v>0</v>
      </c>
      <c r="AJ78">
        <v>0</v>
      </c>
      <c r="AK78">
        <v>12.996392944602048</v>
      </c>
      <c r="AL78">
        <v>6.2779574000000018</v>
      </c>
      <c r="AM78">
        <v>3.8819649215303831</v>
      </c>
      <c r="AN78">
        <v>0</v>
      </c>
      <c r="AO78">
        <v>0</v>
      </c>
      <c r="AP78">
        <v>0.47187604126926275</v>
      </c>
      <c r="AQ78">
        <v>0</v>
      </c>
      <c r="AR78">
        <v>8.6766976000000007</v>
      </c>
      <c r="AS78">
        <v>7.5997496491971459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854.39509861454724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157.89935732760426</v>
      </c>
      <c r="L79">
        <v>43.768848142123638</v>
      </c>
      <c r="M79">
        <v>0</v>
      </c>
      <c r="N79">
        <v>13.927180470459518</v>
      </c>
      <c r="O79">
        <v>48.71189780807827</v>
      </c>
      <c r="P79">
        <v>66.761372765199326</v>
      </c>
      <c r="Q79">
        <v>2.680452170616114</v>
      </c>
      <c r="R79">
        <v>9.6206490388170049</v>
      </c>
      <c r="S79">
        <v>6.4787769855299189</v>
      </c>
      <c r="T79">
        <v>0</v>
      </c>
      <c r="U79">
        <v>320.04046628867758</v>
      </c>
      <c r="V79">
        <v>5.1000357583291898</v>
      </c>
      <c r="W79">
        <v>8.5476968850267401</v>
      </c>
      <c r="X79">
        <v>36.229392737960033</v>
      </c>
      <c r="Y79">
        <v>0</v>
      </c>
      <c r="Z79">
        <v>4.8048776140000005</v>
      </c>
      <c r="AA79">
        <v>10.351715568565403</v>
      </c>
      <c r="AB79">
        <v>9.7049125578394619</v>
      </c>
      <c r="AC79">
        <v>4.7534626717449342</v>
      </c>
      <c r="AD79">
        <v>8.9749899610143817</v>
      </c>
      <c r="AE79">
        <v>8.0954525253312557</v>
      </c>
      <c r="AF79">
        <v>0</v>
      </c>
      <c r="AG79">
        <v>0</v>
      </c>
      <c r="AH79">
        <v>22.981095333199576</v>
      </c>
      <c r="AI79">
        <v>0</v>
      </c>
      <c r="AJ79">
        <v>0</v>
      </c>
      <c r="AK79">
        <v>12.996392944602048</v>
      </c>
      <c r="AL79">
        <v>6.2779574000000018</v>
      </c>
      <c r="AM79">
        <v>3.8819649215303831</v>
      </c>
      <c r="AN79">
        <v>0</v>
      </c>
      <c r="AO79">
        <v>0</v>
      </c>
      <c r="AP79">
        <v>0.28312562476155767</v>
      </c>
      <c r="AQ79">
        <v>0</v>
      </c>
      <c r="AR79">
        <v>8.6766976000000007</v>
      </c>
      <c r="AS79">
        <v>7.5997496491971459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829.14852075020758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157.89935732760426</v>
      </c>
      <c r="L80">
        <v>43.768848142123638</v>
      </c>
      <c r="M80">
        <v>0</v>
      </c>
      <c r="N80">
        <v>13.927180470459518</v>
      </c>
      <c r="O80">
        <v>48.71189780807827</v>
      </c>
      <c r="P80">
        <v>66.761372765199326</v>
      </c>
      <c r="Q80">
        <v>2.680452170616114</v>
      </c>
      <c r="R80">
        <v>9.6206490388170049</v>
      </c>
      <c r="S80">
        <v>6.4787769855299189</v>
      </c>
      <c r="T80">
        <v>0</v>
      </c>
      <c r="U80">
        <v>320.04046628867758</v>
      </c>
      <c r="V80">
        <v>5.1000357583291898</v>
      </c>
      <c r="W80">
        <v>8.5476968850267401</v>
      </c>
      <c r="X80">
        <v>36.229392737960033</v>
      </c>
      <c r="Y80">
        <v>0</v>
      </c>
      <c r="Z80">
        <v>1.6016259560000001</v>
      </c>
      <c r="AA80">
        <v>10.351715568565403</v>
      </c>
      <c r="AB80">
        <v>6.4699416205551392</v>
      </c>
      <c r="AC80">
        <v>4.7534626717449342</v>
      </c>
      <c r="AD80">
        <v>6.7312424072672217</v>
      </c>
      <c r="AE80">
        <v>8.0954525253312557</v>
      </c>
      <c r="AF80">
        <v>0</v>
      </c>
      <c r="AG80">
        <v>0</v>
      </c>
      <c r="AH80">
        <v>22.981095333199576</v>
      </c>
      <c r="AI80">
        <v>0</v>
      </c>
      <c r="AJ80">
        <v>0</v>
      </c>
      <c r="AK80">
        <v>12.996392944602048</v>
      </c>
      <c r="AL80">
        <v>6.2779574000000018</v>
      </c>
      <c r="AM80">
        <v>3.8819649215303831</v>
      </c>
      <c r="AN80">
        <v>0</v>
      </c>
      <c r="AO80">
        <v>0</v>
      </c>
      <c r="AP80">
        <v>0.28312562476155767</v>
      </c>
      <c r="AQ80">
        <v>0</v>
      </c>
      <c r="AR80">
        <v>8.6766976000000007</v>
      </c>
      <c r="AS80">
        <v>7.5997496491971459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820.46655060117621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157.89935732760426</v>
      </c>
      <c r="L81">
        <v>57.079711189600566</v>
      </c>
      <c r="M81">
        <v>0</v>
      </c>
      <c r="N81">
        <v>13.927180470459518</v>
      </c>
      <c r="O81">
        <v>48.71189780807827</v>
      </c>
      <c r="P81">
        <v>66.761372765199326</v>
      </c>
      <c r="Q81">
        <v>2.680452170616114</v>
      </c>
      <c r="R81">
        <v>9.6206490388170049</v>
      </c>
      <c r="S81">
        <v>6.4787769855299189</v>
      </c>
      <c r="T81">
        <v>0</v>
      </c>
      <c r="U81">
        <v>320.04046628867758</v>
      </c>
      <c r="V81">
        <v>5.1000357583291898</v>
      </c>
      <c r="W81">
        <v>8.5476968850267401</v>
      </c>
      <c r="X81">
        <v>36.229392737960033</v>
      </c>
      <c r="Y81">
        <v>0</v>
      </c>
      <c r="Z81">
        <v>1.6016259560000001</v>
      </c>
      <c r="AA81">
        <v>10.351715568565403</v>
      </c>
      <c r="AB81">
        <v>6.4699416205551392</v>
      </c>
      <c r="AC81">
        <v>4.7534626717449342</v>
      </c>
      <c r="AD81">
        <v>6.7312424072672217</v>
      </c>
      <c r="AE81">
        <v>8.0954525253312557</v>
      </c>
      <c r="AF81">
        <v>0</v>
      </c>
      <c r="AG81">
        <v>0</v>
      </c>
      <c r="AH81">
        <v>14.886539520000001</v>
      </c>
      <c r="AI81">
        <v>0</v>
      </c>
      <c r="AJ81">
        <v>0</v>
      </c>
      <c r="AK81">
        <v>12.996392944602048</v>
      </c>
      <c r="AL81">
        <v>6.2779574000000018</v>
      </c>
      <c r="AM81">
        <v>3.8819649215303831</v>
      </c>
      <c r="AN81">
        <v>0</v>
      </c>
      <c r="AO81">
        <v>0</v>
      </c>
      <c r="AP81">
        <v>0.28312562476155767</v>
      </c>
      <c r="AQ81">
        <v>0</v>
      </c>
      <c r="AR81">
        <v>8.6766976000000007</v>
      </c>
      <c r="AS81">
        <v>7.5997496491971459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825.68285783545366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157.89935732760426</v>
      </c>
      <c r="L82">
        <v>63.080027571198535</v>
      </c>
      <c r="M82">
        <v>0</v>
      </c>
      <c r="N82">
        <v>13.927180470459518</v>
      </c>
      <c r="O82">
        <v>48.71189780807827</v>
      </c>
      <c r="P82">
        <v>66.761372765199326</v>
      </c>
      <c r="Q82">
        <v>2.680452170616114</v>
      </c>
      <c r="R82">
        <v>9.6206490388170049</v>
      </c>
      <c r="S82">
        <v>6.4787769855299189</v>
      </c>
      <c r="T82">
        <v>0</v>
      </c>
      <c r="U82">
        <v>320.04046628867758</v>
      </c>
      <c r="V82">
        <v>5.1000357583291898</v>
      </c>
      <c r="W82">
        <v>8.5476968850267401</v>
      </c>
      <c r="X82">
        <v>36.229392737960033</v>
      </c>
      <c r="Y82">
        <v>0</v>
      </c>
      <c r="Z82">
        <v>1.6016259560000001</v>
      </c>
      <c r="AA82">
        <v>10.351715568565403</v>
      </c>
      <c r="AB82">
        <v>6.4699416205551392</v>
      </c>
      <c r="AC82">
        <v>4.7534626717449342</v>
      </c>
      <c r="AD82">
        <v>4.4771134015897047</v>
      </c>
      <c r="AE82">
        <v>8.0954525253312557</v>
      </c>
      <c r="AF82">
        <v>0</v>
      </c>
      <c r="AG82">
        <v>0</v>
      </c>
      <c r="AH82">
        <v>11.490547793600845</v>
      </c>
      <c r="AI82">
        <v>0</v>
      </c>
      <c r="AJ82">
        <v>0</v>
      </c>
      <c r="AK82">
        <v>12.996392944602048</v>
      </c>
      <c r="AL82">
        <v>6.2779574000000018</v>
      </c>
      <c r="AM82">
        <v>3.8819649215303831</v>
      </c>
      <c r="AN82">
        <v>0</v>
      </c>
      <c r="AO82">
        <v>0</v>
      </c>
      <c r="AP82">
        <v>0.28312562476155767</v>
      </c>
      <c r="AQ82">
        <v>0</v>
      </c>
      <c r="AR82">
        <v>8.6766976000000007</v>
      </c>
      <c r="AS82">
        <v>7.5997496491971459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826.03305348497486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157.89935732760426</v>
      </c>
      <c r="L83">
        <v>63.080027571198535</v>
      </c>
      <c r="M83">
        <v>0</v>
      </c>
      <c r="N83">
        <v>13.927180470459518</v>
      </c>
      <c r="O83">
        <v>48.71189780807827</v>
      </c>
      <c r="P83">
        <v>66.761372765199326</v>
      </c>
      <c r="Q83">
        <v>2.680452170616114</v>
      </c>
      <c r="R83">
        <v>10.217595607852884</v>
      </c>
      <c r="S83">
        <v>6.4799336726694925</v>
      </c>
      <c r="T83">
        <v>0</v>
      </c>
      <c r="U83">
        <v>320.04046628867758</v>
      </c>
      <c r="V83">
        <v>5.1000357583291898</v>
      </c>
      <c r="W83">
        <v>8.5476968850267401</v>
      </c>
      <c r="X83">
        <v>36.229392737960033</v>
      </c>
      <c r="Y83">
        <v>0</v>
      </c>
      <c r="Z83">
        <v>1.6016259560000001</v>
      </c>
      <c r="AA83">
        <v>10.351715568565403</v>
      </c>
      <c r="AB83">
        <v>6.4699416205551392</v>
      </c>
      <c r="AC83">
        <v>4.7534626717449342</v>
      </c>
      <c r="AD83">
        <v>2.2385565738077213</v>
      </c>
      <c r="AE83">
        <v>4.0477262626656278</v>
      </c>
      <c r="AF83">
        <v>0</v>
      </c>
      <c r="AG83">
        <v>0</v>
      </c>
      <c r="AH83">
        <v>5.7452737697993665</v>
      </c>
      <c r="AI83">
        <v>0</v>
      </c>
      <c r="AJ83">
        <v>0</v>
      </c>
      <c r="AK83">
        <v>12.996392944602048</v>
      </c>
      <c r="AL83">
        <v>6.2779574000000018</v>
      </c>
      <c r="AM83">
        <v>3.8819649215303831</v>
      </c>
      <c r="AN83">
        <v>0</v>
      </c>
      <c r="AO83">
        <v>0</v>
      </c>
      <c r="AP83">
        <v>0.28312562476155767</v>
      </c>
      <c r="AQ83">
        <v>0</v>
      </c>
      <c r="AR83">
        <v>8.6766976000000007</v>
      </c>
      <c r="AS83">
        <v>7.5997496491971459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814.59959962690129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157.89935732760426</v>
      </c>
      <c r="L84">
        <v>63.080027571198535</v>
      </c>
      <c r="M84">
        <v>0</v>
      </c>
      <c r="N84">
        <v>13.927180470459518</v>
      </c>
      <c r="O84">
        <v>48.71189780807827</v>
      </c>
      <c r="P84">
        <v>66.761372765199326</v>
      </c>
      <c r="Q84">
        <v>2.680452170616114</v>
      </c>
      <c r="R84">
        <v>10.408287174146341</v>
      </c>
      <c r="S84">
        <v>6.4799336726694925</v>
      </c>
      <c r="T84">
        <v>0</v>
      </c>
      <c r="U84">
        <v>320.04046628867758</v>
      </c>
      <c r="V84">
        <v>5.1000357583291898</v>
      </c>
      <c r="W84">
        <v>8.5476968850267401</v>
      </c>
      <c r="X84">
        <v>36.229392737960033</v>
      </c>
      <c r="Y84">
        <v>0</v>
      </c>
      <c r="Z84">
        <v>1.6016259560000001</v>
      </c>
      <c r="AA84">
        <v>6.9011437123769346</v>
      </c>
      <c r="AB84">
        <v>6.4699416205551392</v>
      </c>
      <c r="AC84">
        <v>4.7534626717449342</v>
      </c>
      <c r="AD84">
        <v>0</v>
      </c>
      <c r="AE84">
        <v>4.0477262626656278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12.996392944602048</v>
      </c>
      <c r="AL84">
        <v>6.2779574000000018</v>
      </c>
      <c r="AM84">
        <v>3.8819649215303831</v>
      </c>
      <c r="AN84">
        <v>0</v>
      </c>
      <c r="AO84">
        <v>0</v>
      </c>
      <c r="AP84">
        <v>0.28312562476155767</v>
      </c>
      <c r="AQ84">
        <v>0</v>
      </c>
      <c r="AR84">
        <v>8.6766976000000007</v>
      </c>
      <c r="AS84">
        <v>7.5997496491971459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803.35588899339916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157.89935732760426</v>
      </c>
      <c r="L85">
        <v>63.080027571198535</v>
      </c>
      <c r="M85">
        <v>0</v>
      </c>
      <c r="N85">
        <v>13.927180470459518</v>
      </c>
      <c r="O85">
        <v>48.71189780807827</v>
      </c>
      <c r="P85">
        <v>66.761372765199326</v>
      </c>
      <c r="Q85">
        <v>2.6821389965108184</v>
      </c>
      <c r="R85">
        <v>10.408287174146341</v>
      </c>
      <c r="S85">
        <v>6.4799336726694925</v>
      </c>
      <c r="T85">
        <v>0</v>
      </c>
      <c r="U85">
        <v>320.04046628867758</v>
      </c>
      <c r="V85">
        <v>5.0994147082294266</v>
      </c>
      <c r="W85">
        <v>8.5476968850267401</v>
      </c>
      <c r="X85">
        <v>36.229392737960033</v>
      </c>
      <c r="Y85">
        <v>0</v>
      </c>
      <c r="Z85">
        <v>3.2032516579999997</v>
      </c>
      <c r="AA85">
        <v>6.9011437123769346</v>
      </c>
      <c r="AB85">
        <v>6.4699416205551392</v>
      </c>
      <c r="AC85">
        <v>2.3767312088895864</v>
      </c>
      <c r="AD85">
        <v>0</v>
      </c>
      <c r="AE85">
        <v>4.0477262626656278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12.996392944602048</v>
      </c>
      <c r="AL85">
        <v>6.2779574000000018</v>
      </c>
      <c r="AM85">
        <v>3.8819649215303831</v>
      </c>
      <c r="AN85">
        <v>0</v>
      </c>
      <c r="AO85">
        <v>0</v>
      </c>
      <c r="AP85">
        <v>0.28312562476155767</v>
      </c>
      <c r="AQ85">
        <v>0</v>
      </c>
      <c r="AR85">
        <v>8.6766976000000007</v>
      </c>
      <c r="AS85">
        <v>7.5997496491971459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802.58184900833874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157.89935732760426</v>
      </c>
      <c r="L86">
        <v>63.080027571198535</v>
      </c>
      <c r="M86">
        <v>0</v>
      </c>
      <c r="N86">
        <v>13.927180470459518</v>
      </c>
      <c r="O86">
        <v>48.71189780807827</v>
      </c>
      <c r="P86">
        <v>66.761372765199326</v>
      </c>
      <c r="Q86">
        <v>2.6821389965108184</v>
      </c>
      <c r="R86">
        <v>10.408287174146341</v>
      </c>
      <c r="S86">
        <v>6.4799336726694925</v>
      </c>
      <c r="T86">
        <v>0</v>
      </c>
      <c r="U86">
        <v>320.04046628867758</v>
      </c>
      <c r="V86">
        <v>5.0994147082294266</v>
      </c>
      <c r="W86">
        <v>8.5476968850267401</v>
      </c>
      <c r="X86">
        <v>36.229392737960033</v>
      </c>
      <c r="Y86">
        <v>0</v>
      </c>
      <c r="Z86">
        <v>3.2032516579999997</v>
      </c>
      <c r="AA86">
        <v>6.9011437123769346</v>
      </c>
      <c r="AB86">
        <v>6.4699416205551392</v>
      </c>
      <c r="AC86">
        <v>2.3767312088895864</v>
      </c>
      <c r="AD86">
        <v>0</v>
      </c>
      <c r="AE86">
        <v>4.0477262626656278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12.996392944602048</v>
      </c>
      <c r="AL86">
        <v>6.2779574000000018</v>
      </c>
      <c r="AM86">
        <v>3.8819649215303831</v>
      </c>
      <c r="AN86">
        <v>0</v>
      </c>
      <c r="AO86">
        <v>0</v>
      </c>
      <c r="AP86">
        <v>0.28312562476155767</v>
      </c>
      <c r="AQ86">
        <v>0</v>
      </c>
      <c r="AR86">
        <v>8.6766976000000007</v>
      </c>
      <c r="AS86">
        <v>7.5997496491971459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802.58184900833874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157.89935732760426</v>
      </c>
      <c r="L87">
        <v>63.079846994046875</v>
      </c>
      <c r="M87">
        <v>0</v>
      </c>
      <c r="N87">
        <v>13.927180470459518</v>
      </c>
      <c r="O87">
        <v>48.71189780807827</v>
      </c>
      <c r="P87">
        <v>66.761372765199326</v>
      </c>
      <c r="Q87">
        <v>2.6821389965108184</v>
      </c>
      <c r="R87">
        <v>10.40777251390244</v>
      </c>
      <c r="S87">
        <v>6.4799336726694925</v>
      </c>
      <c r="T87">
        <v>0</v>
      </c>
      <c r="U87">
        <v>320.04046628867758</v>
      </c>
      <c r="V87">
        <v>5.0989596508728177</v>
      </c>
      <c r="W87">
        <v>8.5476968850267401</v>
      </c>
      <c r="X87">
        <v>36.229392737960033</v>
      </c>
      <c r="Y87">
        <v>0</v>
      </c>
      <c r="Z87">
        <v>3.2032516579999997</v>
      </c>
      <c r="AA87">
        <v>3.4505718561884673</v>
      </c>
      <c r="AB87">
        <v>6.4699416205551392</v>
      </c>
      <c r="AC87">
        <v>2.3767312088895864</v>
      </c>
      <c r="AD87">
        <v>0</v>
      </c>
      <c r="AE87">
        <v>4.0477262626656278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12.996392944602048</v>
      </c>
      <c r="AL87">
        <v>6.2779574000000018</v>
      </c>
      <c r="AM87">
        <v>3.8819649215303831</v>
      </c>
      <c r="AN87">
        <v>0</v>
      </c>
      <c r="AO87">
        <v>0</v>
      </c>
      <c r="AP87">
        <v>0.28312562476155767</v>
      </c>
      <c r="AQ87">
        <v>0</v>
      </c>
      <c r="AR87">
        <v>8.6766976000000007</v>
      </c>
      <c r="AS87">
        <v>7.5997496491971459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799.13012685739818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157.89935732760426</v>
      </c>
      <c r="L88">
        <v>63.079846994046875</v>
      </c>
      <c r="M88">
        <v>0</v>
      </c>
      <c r="N88">
        <v>13.927180470459518</v>
      </c>
      <c r="O88">
        <v>48.71189780807827</v>
      </c>
      <c r="P88">
        <v>66.761372765199326</v>
      </c>
      <c r="Q88">
        <v>2.6821389965108184</v>
      </c>
      <c r="R88">
        <v>10.40777251390244</v>
      </c>
      <c r="S88">
        <v>6.4799336726694925</v>
      </c>
      <c r="T88">
        <v>0</v>
      </c>
      <c r="U88">
        <v>320.04046628867758</v>
      </c>
      <c r="V88">
        <v>5.0989596508728177</v>
      </c>
      <c r="W88">
        <v>8.5476968850267401</v>
      </c>
      <c r="X88">
        <v>36.229392737960033</v>
      </c>
      <c r="Y88">
        <v>0</v>
      </c>
      <c r="Z88">
        <v>3.2032516579999997</v>
      </c>
      <c r="AA88">
        <v>3.4505718561884673</v>
      </c>
      <c r="AB88">
        <v>3.2349709372843218</v>
      </c>
      <c r="AC88">
        <v>2.3767312088895864</v>
      </c>
      <c r="AD88">
        <v>0</v>
      </c>
      <c r="AE88">
        <v>4.0477262626656278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12.996392944602048</v>
      </c>
      <c r="AL88">
        <v>6.2779574000000018</v>
      </c>
      <c r="AM88">
        <v>3.8819649215303831</v>
      </c>
      <c r="AN88">
        <v>0</v>
      </c>
      <c r="AO88">
        <v>0</v>
      </c>
      <c r="AP88">
        <v>0.28312562476155767</v>
      </c>
      <c r="AQ88">
        <v>0</v>
      </c>
      <c r="AR88">
        <v>8.6766976000000007</v>
      </c>
      <c r="AS88">
        <v>7.5997496491971459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795.89515617412735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157.89935732760426</v>
      </c>
      <c r="L89">
        <v>63.079846994046875</v>
      </c>
      <c r="M89">
        <v>0</v>
      </c>
      <c r="N89">
        <v>13.927180470459518</v>
      </c>
      <c r="O89">
        <v>48.71189780807827</v>
      </c>
      <c r="P89">
        <v>66.761372765199326</v>
      </c>
      <c r="Q89">
        <v>2.6821389965108184</v>
      </c>
      <c r="R89">
        <v>10.40777251390244</v>
      </c>
      <c r="S89">
        <v>6.4799336726694925</v>
      </c>
      <c r="T89">
        <v>0</v>
      </c>
      <c r="U89">
        <v>320.04046628867758</v>
      </c>
      <c r="V89">
        <v>5.0989596508728177</v>
      </c>
      <c r="W89">
        <v>8.5476968850267401</v>
      </c>
      <c r="X89">
        <v>36.229392737960033</v>
      </c>
      <c r="Y89">
        <v>0</v>
      </c>
      <c r="Z89">
        <v>3.2032516579999997</v>
      </c>
      <c r="AA89">
        <v>3.4505718561884673</v>
      </c>
      <c r="AB89">
        <v>3.2349709372843218</v>
      </c>
      <c r="AC89">
        <v>2.3767312088895864</v>
      </c>
      <c r="AD89">
        <v>0</v>
      </c>
      <c r="AE89">
        <v>4.0477262626656278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12.996392944602048</v>
      </c>
      <c r="AL89">
        <v>6.2779574000000018</v>
      </c>
      <c r="AM89">
        <v>3.8819649215303831</v>
      </c>
      <c r="AN89">
        <v>0</v>
      </c>
      <c r="AO89">
        <v>0</v>
      </c>
      <c r="AP89">
        <v>0.12583369565766367</v>
      </c>
      <c r="AQ89">
        <v>0</v>
      </c>
      <c r="AR89">
        <v>8.6766976000000007</v>
      </c>
      <c r="AS89">
        <v>7.5997496491971459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795.7378642450235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157.89935732760426</v>
      </c>
      <c r="L90">
        <v>63.079846994046875</v>
      </c>
      <c r="M90">
        <v>0</v>
      </c>
      <c r="N90">
        <v>13.927180470459518</v>
      </c>
      <c r="O90">
        <v>48.71189780807827</v>
      </c>
      <c r="P90">
        <v>66.761372765199326</v>
      </c>
      <c r="Q90">
        <v>2.6821389965108184</v>
      </c>
      <c r="R90">
        <v>10.40777251390244</v>
      </c>
      <c r="S90">
        <v>6.4799336726694925</v>
      </c>
      <c r="T90">
        <v>0</v>
      </c>
      <c r="U90">
        <v>320.04046628867758</v>
      </c>
      <c r="V90">
        <v>5.0989596508728177</v>
      </c>
      <c r="W90">
        <v>8.5476968850267401</v>
      </c>
      <c r="X90">
        <v>36.229392737960033</v>
      </c>
      <c r="Y90">
        <v>0</v>
      </c>
      <c r="Z90">
        <v>3.2032516579999997</v>
      </c>
      <c r="AA90">
        <v>0</v>
      </c>
      <c r="AB90">
        <v>3.2349709372843218</v>
      </c>
      <c r="AC90">
        <v>2.3767312088895864</v>
      </c>
      <c r="AD90">
        <v>0</v>
      </c>
      <c r="AE90">
        <v>4.0477262626656278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12.996392944602048</v>
      </c>
      <c r="AL90">
        <v>6.2779574000000018</v>
      </c>
      <c r="AM90">
        <v>3.8819649215303831</v>
      </c>
      <c r="AN90">
        <v>0</v>
      </c>
      <c r="AO90">
        <v>0</v>
      </c>
      <c r="AP90">
        <v>0.12583369565766367</v>
      </c>
      <c r="AQ90">
        <v>0</v>
      </c>
      <c r="AR90">
        <v>8.6766976000000007</v>
      </c>
      <c r="AS90">
        <v>7.5997496491971459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792.287292388835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157.90400809398949</v>
      </c>
      <c r="L91">
        <v>63.079846994046875</v>
      </c>
      <c r="M91">
        <v>0</v>
      </c>
      <c r="N91">
        <v>14.210230315761258</v>
      </c>
      <c r="O91">
        <v>48.71189780807827</v>
      </c>
      <c r="P91">
        <v>66.761372765199326</v>
      </c>
      <c r="Q91">
        <v>2.6794815491113191</v>
      </c>
      <c r="R91">
        <v>10.408708541417733</v>
      </c>
      <c r="S91">
        <v>6.4797158887244759</v>
      </c>
      <c r="T91">
        <v>0</v>
      </c>
      <c r="U91">
        <v>320.04046628867758</v>
      </c>
      <c r="V91">
        <v>5.0989596508728177</v>
      </c>
      <c r="W91">
        <v>8.5476968850267401</v>
      </c>
      <c r="X91">
        <v>36.229392737960033</v>
      </c>
      <c r="Y91">
        <v>0</v>
      </c>
      <c r="Z91">
        <v>3.2032516579999997</v>
      </c>
      <c r="AA91">
        <v>0</v>
      </c>
      <c r="AB91">
        <v>3.2349709372843218</v>
      </c>
      <c r="AC91">
        <v>2.3767312088895864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12.996392944602048</v>
      </c>
      <c r="AL91">
        <v>6.2779574000000018</v>
      </c>
      <c r="AM91">
        <v>3.8819649215303831</v>
      </c>
      <c r="AN91">
        <v>0</v>
      </c>
      <c r="AO91">
        <v>0</v>
      </c>
      <c r="AP91">
        <v>0.12583369565766367</v>
      </c>
      <c r="AQ91">
        <v>0</v>
      </c>
      <c r="AR91">
        <v>8.6766976000000007</v>
      </c>
      <c r="AS91">
        <v>7.5997496491971459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788.52532753402716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157.89485695961193</v>
      </c>
      <c r="L92">
        <v>63.079846994046875</v>
      </c>
      <c r="M92">
        <v>0</v>
      </c>
      <c r="N92">
        <v>14.231858736616701</v>
      </c>
      <c r="O92">
        <v>48.71189780807827</v>
      </c>
      <c r="P92">
        <v>66.761372765199326</v>
      </c>
      <c r="Q92">
        <v>2.6794815491113191</v>
      </c>
      <c r="R92">
        <v>10.408708541417733</v>
      </c>
      <c r="S92">
        <v>6.4797158887244759</v>
      </c>
      <c r="T92">
        <v>0</v>
      </c>
      <c r="U92">
        <v>320.04046628867758</v>
      </c>
      <c r="V92">
        <v>5.0989596508728177</v>
      </c>
      <c r="W92">
        <v>8.5476968850267401</v>
      </c>
      <c r="X92">
        <v>36.229392737960033</v>
      </c>
      <c r="Y92">
        <v>0</v>
      </c>
      <c r="Z92">
        <v>3.2032516579999997</v>
      </c>
      <c r="AA92">
        <v>0</v>
      </c>
      <c r="AB92">
        <v>3.2349709372843218</v>
      </c>
      <c r="AC92">
        <v>2.3767312088895864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12.996392944602048</v>
      </c>
      <c r="AL92">
        <v>6.2779574000000018</v>
      </c>
      <c r="AM92">
        <v>3.8819649215303831</v>
      </c>
      <c r="AN92">
        <v>0</v>
      </c>
      <c r="AO92">
        <v>0</v>
      </c>
      <c r="AP92">
        <v>0.12583369565766367</v>
      </c>
      <c r="AQ92">
        <v>0</v>
      </c>
      <c r="AR92">
        <v>8.6766976000000007</v>
      </c>
      <c r="AS92">
        <v>7.5997496491971459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788.53780482050502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157.89932990308918</v>
      </c>
      <c r="L93">
        <v>63.079846994046875</v>
      </c>
      <c r="M93">
        <v>0</v>
      </c>
      <c r="N93">
        <v>14.231858736616701</v>
      </c>
      <c r="O93">
        <v>48.71189780807827</v>
      </c>
      <c r="P93">
        <v>66.761372765199326</v>
      </c>
      <c r="Q93">
        <v>2.680452170616114</v>
      </c>
      <c r="R93">
        <v>10.408214558048781</v>
      </c>
      <c r="S93">
        <v>6.4797146620120607</v>
      </c>
      <c r="T93">
        <v>0</v>
      </c>
      <c r="U93">
        <v>320.04046628867758</v>
      </c>
      <c r="V93">
        <v>5.0989596508728177</v>
      </c>
      <c r="W93">
        <v>8.5476968850267401</v>
      </c>
      <c r="X93">
        <v>36.229392737960033</v>
      </c>
      <c r="Y93">
        <v>0</v>
      </c>
      <c r="Z93">
        <v>3.2032516579999997</v>
      </c>
      <c r="AA93">
        <v>0</v>
      </c>
      <c r="AB93">
        <v>3.2349709372843218</v>
      </c>
      <c r="AC93">
        <v>2.3767312088895864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12.996392944602048</v>
      </c>
      <c r="AL93">
        <v>6.2779574000000018</v>
      </c>
      <c r="AM93">
        <v>3.8819649215303831</v>
      </c>
      <c r="AN93">
        <v>0</v>
      </c>
      <c r="AO93">
        <v>0</v>
      </c>
      <c r="AP93">
        <v>0.12583369565766367</v>
      </c>
      <c r="AQ93">
        <v>0</v>
      </c>
      <c r="AR93">
        <v>8.6766976000000007</v>
      </c>
      <c r="AS93">
        <v>6.9389017983942916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787.88190532460283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157.90062572327028</v>
      </c>
      <c r="L94">
        <v>63.079846994046875</v>
      </c>
      <c r="M94">
        <v>0</v>
      </c>
      <c r="N94">
        <v>14.231858736616701</v>
      </c>
      <c r="O94">
        <v>48.71189780807827</v>
      </c>
      <c r="P94">
        <v>66.761372765199326</v>
      </c>
      <c r="Q94">
        <v>2.680452170616114</v>
      </c>
      <c r="R94">
        <v>10.408214558048781</v>
      </c>
      <c r="S94">
        <v>6.4797146620120607</v>
      </c>
      <c r="T94">
        <v>0</v>
      </c>
      <c r="U94">
        <v>320.04046628867758</v>
      </c>
      <c r="V94">
        <v>5.0989596508728177</v>
      </c>
      <c r="W94">
        <v>8.5476968850267401</v>
      </c>
      <c r="X94">
        <v>36.229392737960033</v>
      </c>
      <c r="Y94">
        <v>0</v>
      </c>
      <c r="Z94">
        <v>3.2032516579999997</v>
      </c>
      <c r="AA94">
        <v>0</v>
      </c>
      <c r="AB94">
        <v>3.2349709372843218</v>
      </c>
      <c r="AC94">
        <v>2.3767312088895864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12.996392944602048</v>
      </c>
      <c r="AL94">
        <v>6.2779574000000018</v>
      </c>
      <c r="AM94">
        <v>3.8819649215303831</v>
      </c>
      <c r="AN94">
        <v>0</v>
      </c>
      <c r="AO94">
        <v>0</v>
      </c>
      <c r="AP94">
        <v>0.12583369565766367</v>
      </c>
      <c r="AQ94">
        <v>0</v>
      </c>
      <c r="AR94">
        <v>8.6766976000000007</v>
      </c>
      <c r="AS94">
        <v>6.9389017983942916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787.88320114478392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157.89935732760426</v>
      </c>
      <c r="L95">
        <v>63.079846994046875</v>
      </c>
      <c r="M95">
        <v>0</v>
      </c>
      <c r="N95">
        <v>14.231858736616701</v>
      </c>
      <c r="O95">
        <v>48.71189780807827</v>
      </c>
      <c r="P95">
        <v>66.761372765199326</v>
      </c>
      <c r="Q95">
        <v>2.6799923791469196</v>
      </c>
      <c r="R95">
        <v>10.40777251390244</v>
      </c>
      <c r="S95">
        <v>6.479803721003135</v>
      </c>
      <c r="T95">
        <v>0</v>
      </c>
      <c r="U95">
        <v>320.04046628867758</v>
      </c>
      <c r="V95">
        <v>5.0989596508728177</v>
      </c>
      <c r="W95">
        <v>8.5476968850267401</v>
      </c>
      <c r="X95">
        <v>36.229392737960033</v>
      </c>
      <c r="Y95">
        <v>0</v>
      </c>
      <c r="Z95">
        <v>4.8048776140000005</v>
      </c>
      <c r="AA95">
        <v>0</v>
      </c>
      <c r="AB95">
        <v>3.2349709372843218</v>
      </c>
      <c r="AC95">
        <v>2.3767312088895864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12.996392944602048</v>
      </c>
      <c r="AL95">
        <v>6.2779574000000018</v>
      </c>
      <c r="AM95">
        <v>3.8819649215303831</v>
      </c>
      <c r="AN95">
        <v>0</v>
      </c>
      <c r="AO95">
        <v>0</v>
      </c>
      <c r="AP95">
        <v>0.12583369565766367</v>
      </c>
      <c r="AQ95">
        <v>0</v>
      </c>
      <c r="AR95">
        <v>8.6766976000000007</v>
      </c>
      <c r="AS95">
        <v>7.2693258508028551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789.81316998090199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157.89935732760426</v>
      </c>
      <c r="L96">
        <v>63.079846994046875</v>
      </c>
      <c r="M96">
        <v>0</v>
      </c>
      <c r="N96">
        <v>14.231858736616701</v>
      </c>
      <c r="O96">
        <v>48.71189780807827</v>
      </c>
      <c r="P96">
        <v>66.761372765199326</v>
      </c>
      <c r="Q96">
        <v>2.6799923791469196</v>
      </c>
      <c r="R96">
        <v>10.40777251390244</v>
      </c>
      <c r="S96">
        <v>6.479803721003135</v>
      </c>
      <c r="T96">
        <v>0</v>
      </c>
      <c r="U96">
        <v>320.04046628867758</v>
      </c>
      <c r="V96">
        <v>5.0989596508728177</v>
      </c>
      <c r="W96">
        <v>8.5476968850267401</v>
      </c>
      <c r="X96">
        <v>36.229392737960033</v>
      </c>
      <c r="Y96">
        <v>0</v>
      </c>
      <c r="Z96">
        <v>4.8048776140000005</v>
      </c>
      <c r="AA96">
        <v>0</v>
      </c>
      <c r="AB96">
        <v>3.2349709372843218</v>
      </c>
      <c r="AC96">
        <v>2.3767312088895864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12.996392944602048</v>
      </c>
      <c r="AL96">
        <v>6.2779574000000018</v>
      </c>
      <c r="AM96">
        <v>3.8819649215303831</v>
      </c>
      <c r="AN96">
        <v>0</v>
      </c>
      <c r="AO96">
        <v>0</v>
      </c>
      <c r="AP96">
        <v>0.12583369565766367</v>
      </c>
      <c r="AQ96">
        <v>0</v>
      </c>
      <c r="AR96">
        <v>8.6766976000000007</v>
      </c>
      <c r="AS96">
        <v>7.2693258508028551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789.81316998090199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157.89935732760426</v>
      </c>
      <c r="L97">
        <v>63.079846994046875</v>
      </c>
      <c r="M97">
        <v>0</v>
      </c>
      <c r="N97">
        <v>14.231858736616701</v>
      </c>
      <c r="O97">
        <v>48.71189780807827</v>
      </c>
      <c r="P97">
        <v>66.761372765199326</v>
      </c>
      <c r="Q97">
        <v>2.6799923791469196</v>
      </c>
      <c r="R97">
        <v>10.40777251390244</v>
      </c>
      <c r="S97">
        <v>6.479803721003135</v>
      </c>
      <c r="T97">
        <v>0</v>
      </c>
      <c r="U97">
        <v>320.04046628867758</v>
      </c>
      <c r="V97">
        <v>5.0989596508728177</v>
      </c>
      <c r="W97">
        <v>8.5476968850267401</v>
      </c>
      <c r="X97">
        <v>36.229392737960033</v>
      </c>
      <c r="Y97">
        <v>0</v>
      </c>
      <c r="Z97">
        <v>4.8048776140000005</v>
      </c>
      <c r="AA97">
        <v>0</v>
      </c>
      <c r="AB97">
        <v>3.2349709372843218</v>
      </c>
      <c r="AC97">
        <v>2.3767312088895864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12.996392944602048</v>
      </c>
      <c r="AL97">
        <v>6.2779574000000018</v>
      </c>
      <c r="AM97">
        <v>3.8819649215303831</v>
      </c>
      <c r="AN97">
        <v>0</v>
      </c>
      <c r="AO97">
        <v>0</v>
      </c>
      <c r="AP97">
        <v>0</v>
      </c>
      <c r="AQ97">
        <v>0</v>
      </c>
      <c r="AR97">
        <v>8.6766976000000007</v>
      </c>
      <c r="AS97">
        <v>7.2693258508028551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789.68733628524433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158.86997754621103</v>
      </c>
      <c r="L98">
        <v>63.079846994046875</v>
      </c>
      <c r="M98">
        <v>0</v>
      </c>
      <c r="N98">
        <v>14.231858736616701</v>
      </c>
      <c r="O98">
        <v>48.71189780807827</v>
      </c>
      <c r="P98">
        <v>66.761372765199326</v>
      </c>
      <c r="Q98">
        <v>2.6799923791469196</v>
      </c>
      <c r="R98">
        <v>10.40777251390244</v>
      </c>
      <c r="S98">
        <v>6.479803721003135</v>
      </c>
      <c r="T98">
        <v>0</v>
      </c>
      <c r="U98">
        <v>320.04046628867758</v>
      </c>
      <c r="V98">
        <v>5.0989596508728177</v>
      </c>
      <c r="W98">
        <v>8.5476968850267401</v>
      </c>
      <c r="X98">
        <v>36.229392737960033</v>
      </c>
      <c r="Y98">
        <v>0</v>
      </c>
      <c r="Z98">
        <v>4.8048776140000005</v>
      </c>
      <c r="AA98">
        <v>0</v>
      </c>
      <c r="AB98">
        <v>3.2349709372843218</v>
      </c>
      <c r="AC98">
        <v>2.3767312088895864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12.996392944602048</v>
      </c>
      <c r="AL98">
        <v>6.2779574000000018</v>
      </c>
      <c r="AM98">
        <v>3.8819649215303831</v>
      </c>
      <c r="AN98">
        <v>0</v>
      </c>
      <c r="AO98">
        <v>0</v>
      </c>
      <c r="AP98">
        <v>0</v>
      </c>
      <c r="AQ98">
        <v>0</v>
      </c>
      <c r="AR98">
        <v>8.6766976000000007</v>
      </c>
      <c r="AS98">
        <v>7.2693258508028551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790.6579565038511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2.6865411113919349</v>
      </c>
      <c r="L99">
        <f t="shared" si="2"/>
        <v>1.1424662467396101</v>
      </c>
      <c r="M99">
        <f t="shared" si="2"/>
        <v>0</v>
      </c>
      <c r="N99">
        <f t="shared" si="2"/>
        <v>0.43628020424546593</v>
      </c>
      <c r="O99">
        <f t="shared" si="2"/>
        <v>1.169085547393879</v>
      </c>
      <c r="P99">
        <f t="shared" si="2"/>
        <v>1.5459893597057488</v>
      </c>
      <c r="Q99">
        <f t="shared" si="2"/>
        <v>5.8470748017672339E-2</v>
      </c>
      <c r="R99">
        <f t="shared" si="2"/>
        <v>0.21141549729370265</v>
      </c>
      <c r="S99">
        <f t="shared" si="2"/>
        <v>0.13530543533082212</v>
      </c>
      <c r="T99">
        <f t="shared" si="2"/>
        <v>0</v>
      </c>
      <c r="U99">
        <f t="shared" si="2"/>
        <v>7.6809711909282425</v>
      </c>
      <c r="V99">
        <f t="shared" si="2"/>
        <v>0.1130367902396399</v>
      </c>
      <c r="W99">
        <f t="shared" si="2"/>
        <v>0.22224011799465296</v>
      </c>
      <c r="X99">
        <f t="shared" si="2"/>
        <v>0.86950542571104161</v>
      </c>
      <c r="Y99">
        <f t="shared" si="2"/>
        <v>0</v>
      </c>
      <c r="Z99">
        <f t="shared" si="2"/>
        <v>7.7678853658999999E-2</v>
      </c>
      <c r="AA99">
        <f t="shared" si="2"/>
        <v>9.8953694844409246E-2</v>
      </c>
      <c r="AB99">
        <f t="shared" si="2"/>
        <v>0.10411334607835716</v>
      </c>
      <c r="AC99">
        <f t="shared" si="2"/>
        <v>6.7142659000314076E-2</v>
      </c>
      <c r="AD99">
        <f t="shared" si="2"/>
        <v>3.3628473729371694E-2</v>
      </c>
      <c r="AE99">
        <f t="shared" si="2"/>
        <v>0.11839599318296967</v>
      </c>
      <c r="AF99">
        <f t="shared" si="2"/>
        <v>0</v>
      </c>
      <c r="AG99">
        <f t="shared" si="2"/>
        <v>0</v>
      </c>
      <c r="AH99">
        <f t="shared" si="2"/>
        <v>0.17910367885400219</v>
      </c>
      <c r="AI99">
        <f t="shared" si="2"/>
        <v>0</v>
      </c>
      <c r="AJ99">
        <f t="shared" si="2"/>
        <v>0</v>
      </c>
      <c r="AK99">
        <f t="shared" si="2"/>
        <v>0.31191343067044913</v>
      </c>
      <c r="AL99">
        <f t="shared" si="2"/>
        <v>0.19152906600408773</v>
      </c>
      <c r="AM99">
        <f t="shared" si="2"/>
        <v>9.3167158116729196E-2</v>
      </c>
      <c r="AN99">
        <f t="shared" si="2"/>
        <v>0</v>
      </c>
      <c r="AO99">
        <f t="shared" si="2"/>
        <v>0</v>
      </c>
      <c r="AP99">
        <f t="shared" si="2"/>
        <v>7.7309041056892328E-3</v>
      </c>
      <c r="AQ99">
        <f t="shared" si="2"/>
        <v>0</v>
      </c>
      <c r="AR99">
        <f t="shared" si="2"/>
        <v>0.20796959560000022</v>
      </c>
      <c r="AS99">
        <f t="shared" si="2"/>
        <v>0.18060970273918381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17.943244231576987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4.9500089455758669</v>
      </c>
      <c r="L3">
        <v>338.4534826229002</v>
      </c>
      <c r="M3">
        <v>27.029415152911795</v>
      </c>
      <c r="N3">
        <v>29.528521352586743</v>
      </c>
      <c r="O3">
        <v>0</v>
      </c>
      <c r="P3">
        <v>41.330849855986934</v>
      </c>
      <c r="Q3">
        <v>3.2399907867298579</v>
      </c>
      <c r="R3">
        <v>11.116763362382791</v>
      </c>
      <c r="S3">
        <v>7.8297628295454542</v>
      </c>
      <c r="T3">
        <v>0</v>
      </c>
      <c r="U3">
        <v>24.850036205704406</v>
      </c>
      <c r="V3">
        <v>6.1487454613466337</v>
      </c>
      <c r="W3">
        <v>13.76629056818182</v>
      </c>
      <c r="X3">
        <v>43.769266357728704</v>
      </c>
      <c r="Y3">
        <v>0</v>
      </c>
      <c r="Z3">
        <v>3.8693537386363634</v>
      </c>
      <c r="AA3">
        <v>0</v>
      </c>
      <c r="AB3">
        <v>3.9075697381845451</v>
      </c>
      <c r="AC3">
        <v>2.8713323540914089</v>
      </c>
      <c r="AD3">
        <v>0</v>
      </c>
      <c r="AE3">
        <v>4.8885702883865942</v>
      </c>
      <c r="AF3">
        <v>2.6326575000000001</v>
      </c>
      <c r="AG3">
        <v>12.578926708400001</v>
      </c>
      <c r="AH3">
        <v>0</v>
      </c>
      <c r="AI3">
        <v>0</v>
      </c>
      <c r="AJ3">
        <v>0</v>
      </c>
      <c r="AK3">
        <v>15.698094239322302</v>
      </c>
      <c r="AL3">
        <v>0</v>
      </c>
      <c r="AM3">
        <v>4.6890834403600898</v>
      </c>
      <c r="AN3">
        <v>0.64745500000000011</v>
      </c>
      <c r="AO3">
        <v>0</v>
      </c>
      <c r="AP3">
        <v>0</v>
      </c>
      <c r="AQ3">
        <v>0</v>
      </c>
      <c r="AR3">
        <v>3.9302748000000003</v>
      </c>
      <c r="AS3">
        <v>9.6577576940975334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617.38420900306016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4.9500101380491932</v>
      </c>
      <c r="L4">
        <v>328.78346942436559</v>
      </c>
      <c r="M4">
        <v>27.301227517985613</v>
      </c>
      <c r="N4">
        <v>29.528521352586743</v>
      </c>
      <c r="O4">
        <v>0</v>
      </c>
      <c r="P4">
        <v>41.330849855986934</v>
      </c>
      <c r="Q4">
        <v>3.2399907867298579</v>
      </c>
      <c r="R4">
        <v>11.116763362382791</v>
      </c>
      <c r="S4">
        <v>7.8297628295454542</v>
      </c>
      <c r="T4">
        <v>0</v>
      </c>
      <c r="U4">
        <v>24.850036205704406</v>
      </c>
      <c r="V4">
        <v>6.1487454613466337</v>
      </c>
      <c r="W4">
        <v>13.76629056818182</v>
      </c>
      <c r="X4">
        <v>43.769266357728704</v>
      </c>
      <c r="Y4">
        <v>0</v>
      </c>
      <c r="Z4">
        <v>3.8693537386363634</v>
      </c>
      <c r="AA4">
        <v>0</v>
      </c>
      <c r="AB4">
        <v>3.9075697381845451</v>
      </c>
      <c r="AC4">
        <v>2.8713323540914089</v>
      </c>
      <c r="AD4">
        <v>0</v>
      </c>
      <c r="AE4">
        <v>4.8885702883865942</v>
      </c>
      <c r="AF4">
        <v>2.6326575000000001</v>
      </c>
      <c r="AG4">
        <v>12.578926708400001</v>
      </c>
      <c r="AH4">
        <v>0</v>
      </c>
      <c r="AI4">
        <v>0</v>
      </c>
      <c r="AJ4">
        <v>0</v>
      </c>
      <c r="AK4">
        <v>15.698094239322302</v>
      </c>
      <c r="AL4">
        <v>0</v>
      </c>
      <c r="AM4">
        <v>4.6890834403600898</v>
      </c>
      <c r="AN4">
        <v>0.64745500000000011</v>
      </c>
      <c r="AO4">
        <v>0</v>
      </c>
      <c r="AP4">
        <v>1.7481547002485498</v>
      </c>
      <c r="AQ4">
        <v>0</v>
      </c>
      <c r="AR4">
        <v>10.1532099</v>
      </c>
      <c r="AS4">
        <v>9.6577576940975334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615.95709916232113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4.540106208193734</v>
      </c>
      <c r="L5">
        <v>377.13032513088399</v>
      </c>
      <c r="M5">
        <v>27.301227517985613</v>
      </c>
      <c r="N5">
        <v>29.528521352586743</v>
      </c>
      <c r="O5">
        <v>0</v>
      </c>
      <c r="P5">
        <v>41.330849855986934</v>
      </c>
      <c r="Q5">
        <v>3.2399907867298579</v>
      </c>
      <c r="R5">
        <v>11.116763362382791</v>
      </c>
      <c r="S5">
        <v>7.8297628295454542</v>
      </c>
      <c r="T5">
        <v>0</v>
      </c>
      <c r="U5">
        <v>24.850036205704406</v>
      </c>
      <c r="V5">
        <v>6.1487454613466337</v>
      </c>
      <c r="W5">
        <v>13.76629056818182</v>
      </c>
      <c r="X5">
        <v>43.769266357728704</v>
      </c>
      <c r="Y5">
        <v>0</v>
      </c>
      <c r="Z5">
        <v>3.8693537386363634</v>
      </c>
      <c r="AA5">
        <v>0</v>
      </c>
      <c r="AB5">
        <v>3.9075697381845451</v>
      </c>
      <c r="AC5">
        <v>2.8713323540914089</v>
      </c>
      <c r="AD5">
        <v>0</v>
      </c>
      <c r="AE5">
        <v>4.8885702883865942</v>
      </c>
      <c r="AF5">
        <v>2.6326575000000001</v>
      </c>
      <c r="AG5">
        <v>12.578926708400001</v>
      </c>
      <c r="AH5">
        <v>0</v>
      </c>
      <c r="AI5">
        <v>0</v>
      </c>
      <c r="AJ5">
        <v>0</v>
      </c>
      <c r="AK5">
        <v>15.698094239322302</v>
      </c>
      <c r="AL5">
        <v>0</v>
      </c>
      <c r="AM5">
        <v>4.6890834403600898</v>
      </c>
      <c r="AN5">
        <v>0.64745500000000011</v>
      </c>
      <c r="AO5">
        <v>0</v>
      </c>
      <c r="AP5">
        <v>1.7481547002485498</v>
      </c>
      <c r="AQ5">
        <v>0</v>
      </c>
      <c r="AR5">
        <v>10.1532099</v>
      </c>
      <c r="AS5">
        <v>9.6577576940975334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663.89405093898404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4.9500092566619909</v>
      </c>
      <c r="L6">
        <v>348.12042286343444</v>
      </c>
      <c r="M6">
        <v>27.301227517985613</v>
      </c>
      <c r="N6">
        <v>29.528521352586743</v>
      </c>
      <c r="O6">
        <v>0</v>
      </c>
      <c r="P6">
        <v>41.330849855986934</v>
      </c>
      <c r="Q6">
        <v>3.2399907867298579</v>
      </c>
      <c r="R6">
        <v>11.116763362382791</v>
      </c>
      <c r="S6">
        <v>7.8297628295454542</v>
      </c>
      <c r="T6">
        <v>0</v>
      </c>
      <c r="U6">
        <v>24.850036205704406</v>
      </c>
      <c r="V6">
        <v>6.1487454613466337</v>
      </c>
      <c r="W6">
        <v>13.76629056818182</v>
      </c>
      <c r="X6">
        <v>43.769266357728704</v>
      </c>
      <c r="Y6">
        <v>0</v>
      </c>
      <c r="Z6">
        <v>3.8693537386363634</v>
      </c>
      <c r="AA6">
        <v>0</v>
      </c>
      <c r="AB6">
        <v>3.9075697381845451</v>
      </c>
      <c r="AC6">
        <v>2.8713323540914089</v>
      </c>
      <c r="AD6">
        <v>0</v>
      </c>
      <c r="AE6">
        <v>4.8885702883865942</v>
      </c>
      <c r="AF6">
        <v>2.6326575000000001</v>
      </c>
      <c r="AG6">
        <v>12.578926708400001</v>
      </c>
      <c r="AH6">
        <v>0</v>
      </c>
      <c r="AI6">
        <v>0</v>
      </c>
      <c r="AJ6">
        <v>0</v>
      </c>
      <c r="AK6">
        <v>15.698094239322302</v>
      </c>
      <c r="AL6">
        <v>0</v>
      </c>
      <c r="AM6">
        <v>4.6890834403600898</v>
      </c>
      <c r="AN6">
        <v>0.64745500000000011</v>
      </c>
      <c r="AO6">
        <v>0</v>
      </c>
      <c r="AP6">
        <v>1.7481547002485498</v>
      </c>
      <c r="AQ6">
        <v>0</v>
      </c>
      <c r="AR6">
        <v>10.1532099</v>
      </c>
      <c r="AS6">
        <v>9.6577576940975334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635.2940517200027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4.9500092566619909</v>
      </c>
      <c r="L7">
        <v>348.12042286343444</v>
      </c>
      <c r="M7">
        <v>27.301227517985613</v>
      </c>
      <c r="N7">
        <v>29.528521352586743</v>
      </c>
      <c r="O7">
        <v>0</v>
      </c>
      <c r="P7">
        <v>41.330849855986934</v>
      </c>
      <c r="Q7">
        <v>3.2399907867298579</v>
      </c>
      <c r="R7">
        <v>11.116763362382791</v>
      </c>
      <c r="S7">
        <v>7.8297628295454542</v>
      </c>
      <c r="T7">
        <v>0</v>
      </c>
      <c r="U7">
        <v>24.850036205704406</v>
      </c>
      <c r="V7">
        <v>6.1487454613466337</v>
      </c>
      <c r="W7">
        <v>13.76629056818182</v>
      </c>
      <c r="X7">
        <v>43.769266357728704</v>
      </c>
      <c r="Y7">
        <v>0</v>
      </c>
      <c r="Z7">
        <v>3.8693537386363634</v>
      </c>
      <c r="AA7">
        <v>0</v>
      </c>
      <c r="AB7">
        <v>3.9075697381845451</v>
      </c>
      <c r="AC7">
        <v>2.8713323540914089</v>
      </c>
      <c r="AD7">
        <v>0</v>
      </c>
      <c r="AE7">
        <v>4.8885702883865942</v>
      </c>
      <c r="AF7">
        <v>2.6326575000000001</v>
      </c>
      <c r="AG7">
        <v>12.578926708400001</v>
      </c>
      <c r="AH7">
        <v>0</v>
      </c>
      <c r="AI7">
        <v>0</v>
      </c>
      <c r="AJ7">
        <v>0</v>
      </c>
      <c r="AK7">
        <v>15.698094239322302</v>
      </c>
      <c r="AL7">
        <v>0</v>
      </c>
      <c r="AM7">
        <v>4.6890834403600898</v>
      </c>
      <c r="AN7">
        <v>0.64745500000000011</v>
      </c>
      <c r="AO7">
        <v>0</v>
      </c>
      <c r="AP7">
        <v>1.7481547002485498</v>
      </c>
      <c r="AQ7">
        <v>0</v>
      </c>
      <c r="AR7">
        <v>12.1183473</v>
      </c>
      <c r="AS7">
        <v>9.6577576940975334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637.2591891200027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4.9500092566619909</v>
      </c>
      <c r="L8">
        <v>348.12042286343444</v>
      </c>
      <c r="M8">
        <v>27.301227517985613</v>
      </c>
      <c r="N8">
        <v>29.528521352586743</v>
      </c>
      <c r="O8">
        <v>0</v>
      </c>
      <c r="P8">
        <v>41.330849855986934</v>
      </c>
      <c r="Q8">
        <v>3.2399907867298579</v>
      </c>
      <c r="R8">
        <v>11.116763362382791</v>
      </c>
      <c r="S8">
        <v>7.8297628295454542</v>
      </c>
      <c r="T8">
        <v>0</v>
      </c>
      <c r="U8">
        <v>24.850036205704406</v>
      </c>
      <c r="V8">
        <v>6.1487454613466337</v>
      </c>
      <c r="W8">
        <v>13.76629056818182</v>
      </c>
      <c r="X8">
        <v>43.769266357728704</v>
      </c>
      <c r="Y8">
        <v>0</v>
      </c>
      <c r="Z8">
        <v>3.8693537386363634</v>
      </c>
      <c r="AA8">
        <v>0</v>
      </c>
      <c r="AB8">
        <v>3.9075697381845451</v>
      </c>
      <c r="AC8">
        <v>2.8713323540914089</v>
      </c>
      <c r="AD8">
        <v>0</v>
      </c>
      <c r="AE8">
        <v>4.8885702883865942</v>
      </c>
      <c r="AF8">
        <v>2.6326575000000001</v>
      </c>
      <c r="AG8">
        <v>12.578926708400001</v>
      </c>
      <c r="AH8">
        <v>0</v>
      </c>
      <c r="AI8">
        <v>0</v>
      </c>
      <c r="AJ8">
        <v>0</v>
      </c>
      <c r="AK8">
        <v>15.698094239322302</v>
      </c>
      <c r="AL8">
        <v>0</v>
      </c>
      <c r="AM8">
        <v>4.6890834403600898</v>
      </c>
      <c r="AN8">
        <v>0.64745500000000011</v>
      </c>
      <c r="AO8">
        <v>0</v>
      </c>
      <c r="AP8">
        <v>1.9761748251864122</v>
      </c>
      <c r="AQ8">
        <v>0</v>
      </c>
      <c r="AR8">
        <v>12.1183473</v>
      </c>
      <c r="AS8">
        <v>9.6577576940975334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637.48720924494057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4.9500092566619909</v>
      </c>
      <c r="L9">
        <v>348.1199779100462</v>
      </c>
      <c r="M9">
        <v>27.301227517985613</v>
      </c>
      <c r="N9">
        <v>29.528521352586743</v>
      </c>
      <c r="O9">
        <v>0</v>
      </c>
      <c r="P9">
        <v>41.330849855986934</v>
      </c>
      <c r="Q9">
        <v>3.2399907867298579</v>
      </c>
      <c r="R9">
        <v>11.116763362382791</v>
      </c>
      <c r="S9">
        <v>7.8297628295454542</v>
      </c>
      <c r="T9">
        <v>0</v>
      </c>
      <c r="U9">
        <v>24.850036205704406</v>
      </c>
      <c r="V9">
        <v>6.1487454613466337</v>
      </c>
      <c r="W9">
        <v>13.76629056818182</v>
      </c>
      <c r="X9">
        <v>43.769266357728704</v>
      </c>
      <c r="Y9">
        <v>0</v>
      </c>
      <c r="Z9">
        <v>3.8693537386363634</v>
      </c>
      <c r="AA9">
        <v>0</v>
      </c>
      <c r="AB9">
        <v>3.9075697381845451</v>
      </c>
      <c r="AC9">
        <v>2.8713323540914089</v>
      </c>
      <c r="AD9">
        <v>0</v>
      </c>
      <c r="AE9">
        <v>4.8885702883865942</v>
      </c>
      <c r="AF9">
        <v>2.6326575000000001</v>
      </c>
      <c r="AG9">
        <v>12.578926708400001</v>
      </c>
      <c r="AH9">
        <v>0</v>
      </c>
      <c r="AI9">
        <v>0</v>
      </c>
      <c r="AJ9">
        <v>0</v>
      </c>
      <c r="AK9">
        <v>15.698094239322302</v>
      </c>
      <c r="AL9">
        <v>0</v>
      </c>
      <c r="AM9">
        <v>4.6890834403600898</v>
      </c>
      <c r="AN9">
        <v>0.64745500000000011</v>
      </c>
      <c r="AO9">
        <v>0</v>
      </c>
      <c r="AP9">
        <v>0</v>
      </c>
      <c r="AQ9">
        <v>0</v>
      </c>
      <c r="AR9">
        <v>10.1532099</v>
      </c>
      <c r="AS9">
        <v>9.6577576940975334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633.54545206636612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4.9500092566619909</v>
      </c>
      <c r="L10">
        <v>307.50649736041538</v>
      </c>
      <c r="M10">
        <v>27.301227517985613</v>
      </c>
      <c r="N10">
        <v>29.528521352586743</v>
      </c>
      <c r="O10">
        <v>0</v>
      </c>
      <c r="P10">
        <v>41.330849855986934</v>
      </c>
      <c r="Q10">
        <v>3.2399907867298579</v>
      </c>
      <c r="R10">
        <v>11.116763362382791</v>
      </c>
      <c r="S10">
        <v>7.8297628295454542</v>
      </c>
      <c r="T10">
        <v>0</v>
      </c>
      <c r="U10">
        <v>24.850036205704406</v>
      </c>
      <c r="V10">
        <v>6.1487454613466337</v>
      </c>
      <c r="W10">
        <v>13.76629056818182</v>
      </c>
      <c r="X10">
        <v>43.769266357728704</v>
      </c>
      <c r="Y10">
        <v>0</v>
      </c>
      <c r="Z10">
        <v>3.8693537386363634</v>
      </c>
      <c r="AA10">
        <v>0</v>
      </c>
      <c r="AB10">
        <v>3.9075697381845451</v>
      </c>
      <c r="AC10">
        <v>2.8713323540914089</v>
      </c>
      <c r="AD10">
        <v>0</v>
      </c>
      <c r="AE10">
        <v>4.8885702883865942</v>
      </c>
      <c r="AF10">
        <v>2.6326575000000001</v>
      </c>
      <c r="AG10">
        <v>12.578926708400001</v>
      </c>
      <c r="AH10">
        <v>0</v>
      </c>
      <c r="AI10">
        <v>0</v>
      </c>
      <c r="AJ10">
        <v>0</v>
      </c>
      <c r="AK10">
        <v>15.698094239322302</v>
      </c>
      <c r="AL10">
        <v>0</v>
      </c>
      <c r="AM10">
        <v>4.6890834403600898</v>
      </c>
      <c r="AN10">
        <v>0.64745500000000011</v>
      </c>
      <c r="AO10">
        <v>0</v>
      </c>
      <c r="AP10">
        <v>0</v>
      </c>
      <c r="AQ10">
        <v>0</v>
      </c>
      <c r="AR10">
        <v>10.1532099</v>
      </c>
      <c r="AS10">
        <v>9.6577576940975334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592.9319715167353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4.9500101380491932</v>
      </c>
      <c r="L11">
        <v>307.51086024804181</v>
      </c>
      <c r="M11">
        <v>27.301227517985613</v>
      </c>
      <c r="N11">
        <v>29.528521352586743</v>
      </c>
      <c r="O11">
        <v>0</v>
      </c>
      <c r="P11">
        <v>41.330849855986934</v>
      </c>
      <c r="Q11">
        <v>3.2414269224489796</v>
      </c>
      <c r="R11">
        <v>11.116763362382791</v>
      </c>
      <c r="S11">
        <v>8.008850293213829</v>
      </c>
      <c r="T11">
        <v>0</v>
      </c>
      <c r="U11">
        <v>24.850036205704406</v>
      </c>
      <c r="V11">
        <v>6.1487454613466337</v>
      </c>
      <c r="W11">
        <v>13.76629056818182</v>
      </c>
      <c r="X11">
        <v>43.769266357728704</v>
      </c>
      <c r="Y11">
        <v>0</v>
      </c>
      <c r="Z11">
        <v>3.8693537386363634</v>
      </c>
      <c r="AA11">
        <v>0</v>
      </c>
      <c r="AB11">
        <v>3.9075697381845451</v>
      </c>
      <c r="AC11">
        <v>2.8713323540914089</v>
      </c>
      <c r="AD11">
        <v>0</v>
      </c>
      <c r="AE11">
        <v>4.8885702883865942</v>
      </c>
      <c r="AF11">
        <v>2.6326575000000001</v>
      </c>
      <c r="AG11">
        <v>12.578926708400001</v>
      </c>
      <c r="AH11">
        <v>0</v>
      </c>
      <c r="AI11">
        <v>0</v>
      </c>
      <c r="AJ11">
        <v>0</v>
      </c>
      <c r="AK11">
        <v>15.698094239322302</v>
      </c>
      <c r="AL11">
        <v>0</v>
      </c>
      <c r="AM11">
        <v>4.6890834403600898</v>
      </c>
      <c r="AN11">
        <v>0.64745500000000011</v>
      </c>
      <c r="AO11">
        <v>0</v>
      </c>
      <c r="AP11">
        <v>0</v>
      </c>
      <c r="AQ11">
        <v>0</v>
      </c>
      <c r="AR11">
        <v>10.1532099</v>
      </c>
      <c r="AS11">
        <v>9.6577576940975334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593.11685888513625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4.9500101380491932</v>
      </c>
      <c r="L12">
        <v>307.51086024804181</v>
      </c>
      <c r="M12">
        <v>27.301227517985613</v>
      </c>
      <c r="N12">
        <v>29.528521352586743</v>
      </c>
      <c r="O12">
        <v>0</v>
      </c>
      <c r="P12">
        <v>41.330849855986934</v>
      </c>
      <c r="Q12">
        <v>3.2414269224489796</v>
      </c>
      <c r="R12">
        <v>11.116763362382791</v>
      </c>
      <c r="S12">
        <v>7.8284035822784794</v>
      </c>
      <c r="T12">
        <v>0</v>
      </c>
      <c r="U12">
        <v>24.850036205704406</v>
      </c>
      <c r="V12">
        <v>6.1487454613466337</v>
      </c>
      <c r="W12">
        <v>13.76629056818182</v>
      </c>
      <c r="X12">
        <v>43.769266357728704</v>
      </c>
      <c r="Y12">
        <v>0</v>
      </c>
      <c r="Z12">
        <v>3.8693537386363634</v>
      </c>
      <c r="AA12">
        <v>0</v>
      </c>
      <c r="AB12">
        <v>3.9075697381845451</v>
      </c>
      <c r="AC12">
        <v>2.8713323540914089</v>
      </c>
      <c r="AD12">
        <v>0</v>
      </c>
      <c r="AE12">
        <v>4.8885702883865942</v>
      </c>
      <c r="AF12">
        <v>2.6326575000000001</v>
      </c>
      <c r="AG12">
        <v>12.578926708400001</v>
      </c>
      <c r="AH12">
        <v>0</v>
      </c>
      <c r="AI12">
        <v>0</v>
      </c>
      <c r="AJ12">
        <v>0</v>
      </c>
      <c r="AK12">
        <v>15.698094239322302</v>
      </c>
      <c r="AL12">
        <v>0</v>
      </c>
      <c r="AM12">
        <v>4.6890834403600898</v>
      </c>
      <c r="AN12">
        <v>0.64745500000000011</v>
      </c>
      <c r="AO12">
        <v>0</v>
      </c>
      <c r="AP12">
        <v>0</v>
      </c>
      <c r="AQ12">
        <v>0</v>
      </c>
      <c r="AR12">
        <v>10.1532099</v>
      </c>
      <c r="AS12">
        <v>9.6577576940975334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592.936412174201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4.9500101380491932</v>
      </c>
      <c r="L13">
        <v>338.45443721176906</v>
      </c>
      <c r="M13">
        <v>27.301227517985613</v>
      </c>
      <c r="N13">
        <v>29.528521352586743</v>
      </c>
      <c r="O13">
        <v>0</v>
      </c>
      <c r="P13">
        <v>41.330849855986934</v>
      </c>
      <c r="Q13">
        <v>3.2414269224489796</v>
      </c>
      <c r="R13">
        <v>11.116763362382791</v>
      </c>
      <c r="S13">
        <v>7.8284035822784794</v>
      </c>
      <c r="T13">
        <v>0</v>
      </c>
      <c r="U13">
        <v>24.850036205704406</v>
      </c>
      <c r="V13">
        <v>6.1487454613466337</v>
      </c>
      <c r="W13">
        <v>13.76629056818182</v>
      </c>
      <c r="X13">
        <v>43.769266357728704</v>
      </c>
      <c r="Y13">
        <v>0</v>
      </c>
      <c r="Z13">
        <v>3.8693537386363634</v>
      </c>
      <c r="AA13">
        <v>0</v>
      </c>
      <c r="AB13">
        <v>3.9075697381845451</v>
      </c>
      <c r="AC13">
        <v>2.8713323540914089</v>
      </c>
      <c r="AD13">
        <v>0</v>
      </c>
      <c r="AE13">
        <v>4.8885702883865942</v>
      </c>
      <c r="AF13">
        <v>2.6326575000000001</v>
      </c>
      <c r="AG13">
        <v>12.578926708400001</v>
      </c>
      <c r="AH13">
        <v>0</v>
      </c>
      <c r="AI13">
        <v>0</v>
      </c>
      <c r="AJ13">
        <v>0</v>
      </c>
      <c r="AK13">
        <v>15.698094239322302</v>
      </c>
      <c r="AL13">
        <v>0</v>
      </c>
      <c r="AM13">
        <v>4.6890834403600898</v>
      </c>
      <c r="AN13">
        <v>0.64745500000000011</v>
      </c>
      <c r="AO13">
        <v>0</v>
      </c>
      <c r="AP13">
        <v>0</v>
      </c>
      <c r="AQ13">
        <v>0</v>
      </c>
      <c r="AR13">
        <v>10.1532099</v>
      </c>
      <c r="AS13">
        <v>9.6577576940975334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623.87998913792831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4.9500101380491932</v>
      </c>
      <c r="L14">
        <v>338.45443721176906</v>
      </c>
      <c r="M14">
        <v>27.301227517985613</v>
      </c>
      <c r="N14">
        <v>29.528521352586743</v>
      </c>
      <c r="O14">
        <v>0</v>
      </c>
      <c r="P14">
        <v>41.330849855986934</v>
      </c>
      <c r="Q14">
        <v>3.2414269224489796</v>
      </c>
      <c r="R14">
        <v>11.116763362382791</v>
      </c>
      <c r="S14">
        <v>7.8284035822784794</v>
      </c>
      <c r="T14">
        <v>0</v>
      </c>
      <c r="U14">
        <v>24.850036205704406</v>
      </c>
      <c r="V14">
        <v>6.1487454613466337</v>
      </c>
      <c r="W14">
        <v>13.76629056818182</v>
      </c>
      <c r="X14">
        <v>43.769266357728704</v>
      </c>
      <c r="Y14">
        <v>0</v>
      </c>
      <c r="Z14">
        <v>3.8693537386363634</v>
      </c>
      <c r="AA14">
        <v>0</v>
      </c>
      <c r="AB14">
        <v>3.9075697381845451</v>
      </c>
      <c r="AC14">
        <v>2.8713323540914089</v>
      </c>
      <c r="AD14">
        <v>0</v>
      </c>
      <c r="AE14">
        <v>4.8885702883865942</v>
      </c>
      <c r="AF14">
        <v>2.6326575000000001</v>
      </c>
      <c r="AG14">
        <v>12.578926708400001</v>
      </c>
      <c r="AH14">
        <v>0</v>
      </c>
      <c r="AI14">
        <v>0</v>
      </c>
      <c r="AJ14">
        <v>0</v>
      </c>
      <c r="AK14">
        <v>15.698094239322302</v>
      </c>
      <c r="AL14">
        <v>0</v>
      </c>
      <c r="AM14">
        <v>4.6890834403600898</v>
      </c>
      <c r="AN14">
        <v>0.64745500000000011</v>
      </c>
      <c r="AO14">
        <v>0</v>
      </c>
      <c r="AP14">
        <v>0</v>
      </c>
      <c r="AQ14">
        <v>0</v>
      </c>
      <c r="AR14">
        <v>10.1532099</v>
      </c>
      <c r="AS14">
        <v>9.6577576940975334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623.87998913792831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4.9500101380491932</v>
      </c>
      <c r="L15">
        <v>330.04432695338232</v>
      </c>
      <c r="M15">
        <v>27.301227517985613</v>
      </c>
      <c r="N15">
        <v>29.528521352586743</v>
      </c>
      <c r="O15">
        <v>0</v>
      </c>
      <c r="P15">
        <v>41.330849855986934</v>
      </c>
      <c r="Q15">
        <v>3.2414269224489796</v>
      </c>
      <c r="R15">
        <v>11.116763362382791</v>
      </c>
      <c r="S15">
        <v>7.8284035822784794</v>
      </c>
      <c r="T15">
        <v>0</v>
      </c>
      <c r="U15">
        <v>24.850036205704406</v>
      </c>
      <c r="V15">
        <v>6.1487454613466337</v>
      </c>
      <c r="W15">
        <v>13.76629056818182</v>
      </c>
      <c r="X15">
        <v>43.769266357728704</v>
      </c>
      <c r="Y15">
        <v>0</v>
      </c>
      <c r="Z15">
        <v>3.8693537386363634</v>
      </c>
      <c r="AA15">
        <v>0</v>
      </c>
      <c r="AB15">
        <v>1.1074084613653412</v>
      </c>
      <c r="AC15">
        <v>0</v>
      </c>
      <c r="AD15">
        <v>0</v>
      </c>
      <c r="AE15">
        <v>4.8885702883865942</v>
      </c>
      <c r="AF15">
        <v>2.6326575000000001</v>
      </c>
      <c r="AG15">
        <v>12.578926708400001</v>
      </c>
      <c r="AH15">
        <v>0</v>
      </c>
      <c r="AI15">
        <v>0</v>
      </c>
      <c r="AJ15">
        <v>0</v>
      </c>
      <c r="AK15">
        <v>15.698094239322302</v>
      </c>
      <c r="AL15">
        <v>0</v>
      </c>
      <c r="AM15">
        <v>4.6890834403600898</v>
      </c>
      <c r="AN15">
        <v>0.64745500000000011</v>
      </c>
      <c r="AO15">
        <v>0</v>
      </c>
      <c r="AP15">
        <v>0</v>
      </c>
      <c r="AQ15">
        <v>0</v>
      </c>
      <c r="AR15">
        <v>12.1183473</v>
      </c>
      <c r="AS15">
        <v>9.1788606386410958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611.2846255931745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4.9500101380491932</v>
      </c>
      <c r="L16">
        <v>338.45432694852752</v>
      </c>
      <c r="M16">
        <v>27.301227517985613</v>
      </c>
      <c r="N16">
        <v>29.528521352586743</v>
      </c>
      <c r="O16">
        <v>0</v>
      </c>
      <c r="P16">
        <v>41.330849855986934</v>
      </c>
      <c r="Q16">
        <v>3.2414269224489796</v>
      </c>
      <c r="R16">
        <v>11.116763362382791</v>
      </c>
      <c r="S16">
        <v>7.8284035822784794</v>
      </c>
      <c r="T16">
        <v>0</v>
      </c>
      <c r="U16">
        <v>24.850036205704406</v>
      </c>
      <c r="V16">
        <v>6.1487454613466337</v>
      </c>
      <c r="W16">
        <v>13.76629056818182</v>
      </c>
      <c r="X16">
        <v>43.769266357728704</v>
      </c>
      <c r="Y16">
        <v>0</v>
      </c>
      <c r="Z16">
        <v>3.8693537386363634</v>
      </c>
      <c r="AA16">
        <v>0</v>
      </c>
      <c r="AB16">
        <v>1.1074084613653412</v>
      </c>
      <c r="AC16">
        <v>0</v>
      </c>
      <c r="AD16">
        <v>0</v>
      </c>
      <c r="AE16">
        <v>4.8885702883865942</v>
      </c>
      <c r="AF16">
        <v>2.6326575000000001</v>
      </c>
      <c r="AG16">
        <v>12.578926708400001</v>
      </c>
      <c r="AH16">
        <v>0</v>
      </c>
      <c r="AI16">
        <v>0</v>
      </c>
      <c r="AJ16">
        <v>0</v>
      </c>
      <c r="AK16">
        <v>15.698094239322302</v>
      </c>
      <c r="AL16">
        <v>0</v>
      </c>
      <c r="AM16">
        <v>4.6890834403600898</v>
      </c>
      <c r="AN16">
        <v>0.64745500000000011</v>
      </c>
      <c r="AO16">
        <v>0</v>
      </c>
      <c r="AP16">
        <v>0</v>
      </c>
      <c r="AQ16">
        <v>0</v>
      </c>
      <c r="AR16">
        <v>12.1183473</v>
      </c>
      <c r="AS16">
        <v>9.1788606386410958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619.6946255883197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4.9500101380491932</v>
      </c>
      <c r="L17">
        <v>338.449978523656</v>
      </c>
      <c r="M17">
        <v>27.301227517985613</v>
      </c>
      <c r="N17">
        <v>29.528521352586743</v>
      </c>
      <c r="O17">
        <v>0</v>
      </c>
      <c r="P17">
        <v>41.330849855986934</v>
      </c>
      <c r="Q17">
        <v>3.2414269224489796</v>
      </c>
      <c r="R17">
        <v>11.116763362382791</v>
      </c>
      <c r="S17">
        <v>7.8284035822784794</v>
      </c>
      <c r="T17">
        <v>0</v>
      </c>
      <c r="U17">
        <v>24.850036205704406</v>
      </c>
      <c r="V17">
        <v>6.1487454613466337</v>
      </c>
      <c r="W17">
        <v>13.76629056818182</v>
      </c>
      <c r="X17">
        <v>43.769266357728704</v>
      </c>
      <c r="Y17">
        <v>0</v>
      </c>
      <c r="Z17">
        <v>3.8693537386363634</v>
      </c>
      <c r="AA17">
        <v>0</v>
      </c>
      <c r="AB17">
        <v>1.1074084613653412</v>
      </c>
      <c r="AC17">
        <v>0</v>
      </c>
      <c r="AD17">
        <v>0</v>
      </c>
      <c r="AE17">
        <v>4.8885702883865942</v>
      </c>
      <c r="AF17">
        <v>2.6326575000000001</v>
      </c>
      <c r="AG17">
        <v>12.578926708400001</v>
      </c>
      <c r="AH17">
        <v>6.9395187539598737</v>
      </c>
      <c r="AI17">
        <v>0</v>
      </c>
      <c r="AJ17">
        <v>0</v>
      </c>
      <c r="AK17">
        <v>15.698094239322302</v>
      </c>
      <c r="AL17">
        <v>0</v>
      </c>
      <c r="AM17">
        <v>4.6890834403600898</v>
      </c>
      <c r="AN17">
        <v>0.64745500000000011</v>
      </c>
      <c r="AO17">
        <v>0</v>
      </c>
      <c r="AP17">
        <v>0</v>
      </c>
      <c r="AQ17">
        <v>0</v>
      </c>
      <c r="AR17">
        <v>10.1532099</v>
      </c>
      <c r="AS17">
        <v>9.1788606386410958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624.66465851740804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4.9500101380491932</v>
      </c>
      <c r="L18">
        <v>338.449978523656</v>
      </c>
      <c r="M18">
        <v>27.301227517985613</v>
      </c>
      <c r="N18">
        <v>29.528521352586743</v>
      </c>
      <c r="O18">
        <v>0</v>
      </c>
      <c r="P18">
        <v>41.330849855986934</v>
      </c>
      <c r="Q18">
        <v>3.2414269224489796</v>
      </c>
      <c r="R18">
        <v>11.116763362382791</v>
      </c>
      <c r="S18">
        <v>7.8284035822784794</v>
      </c>
      <c r="T18">
        <v>0</v>
      </c>
      <c r="U18">
        <v>24.850036205704406</v>
      </c>
      <c r="V18">
        <v>6.1487454613466337</v>
      </c>
      <c r="W18">
        <v>13.76629056818182</v>
      </c>
      <c r="X18">
        <v>43.769266357728704</v>
      </c>
      <c r="Y18">
        <v>0</v>
      </c>
      <c r="Z18">
        <v>3.8693537386363634</v>
      </c>
      <c r="AA18">
        <v>0</v>
      </c>
      <c r="AB18">
        <v>1.1074084613653412</v>
      </c>
      <c r="AC18">
        <v>0</v>
      </c>
      <c r="AD18">
        <v>0</v>
      </c>
      <c r="AE18">
        <v>4.8885702883865942</v>
      </c>
      <c r="AF18">
        <v>2.6326575000000001</v>
      </c>
      <c r="AG18">
        <v>12.578926708400001</v>
      </c>
      <c r="AH18">
        <v>13.879037814720169</v>
      </c>
      <c r="AI18">
        <v>0</v>
      </c>
      <c r="AJ18">
        <v>0</v>
      </c>
      <c r="AK18">
        <v>15.698094239322302</v>
      </c>
      <c r="AL18">
        <v>0</v>
      </c>
      <c r="AM18">
        <v>4.6890834403600898</v>
      </c>
      <c r="AN18">
        <v>0.64745500000000011</v>
      </c>
      <c r="AO18">
        <v>0</v>
      </c>
      <c r="AP18">
        <v>0</v>
      </c>
      <c r="AQ18">
        <v>0</v>
      </c>
      <c r="AR18">
        <v>10.1532099</v>
      </c>
      <c r="AS18">
        <v>9.1788606386410958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631.60417757816845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4.9500101380491932</v>
      </c>
      <c r="L19">
        <v>338.449978523656</v>
      </c>
      <c r="M19">
        <v>27.301227517985613</v>
      </c>
      <c r="N19">
        <v>29.528521352586743</v>
      </c>
      <c r="O19">
        <v>0</v>
      </c>
      <c r="P19">
        <v>41.330849855986934</v>
      </c>
      <c r="Q19">
        <v>3.2414269224489796</v>
      </c>
      <c r="R19">
        <v>11.116763362382791</v>
      </c>
      <c r="S19">
        <v>7.8284035822784794</v>
      </c>
      <c r="T19">
        <v>0</v>
      </c>
      <c r="U19">
        <v>24.850036205704406</v>
      </c>
      <c r="V19">
        <v>6.1487454613466337</v>
      </c>
      <c r="W19">
        <v>13.76629056818182</v>
      </c>
      <c r="X19">
        <v>43.769266357728704</v>
      </c>
      <c r="Y19">
        <v>0</v>
      </c>
      <c r="Z19">
        <v>3.8693537386363634</v>
      </c>
      <c r="AA19">
        <v>0</v>
      </c>
      <c r="AB19">
        <v>1.1074084613653412</v>
      </c>
      <c r="AC19">
        <v>0</v>
      </c>
      <c r="AD19">
        <v>0</v>
      </c>
      <c r="AE19">
        <v>4.8885702883865942</v>
      </c>
      <c r="AF19">
        <v>2.6326575000000001</v>
      </c>
      <c r="AG19">
        <v>12.578926708400001</v>
      </c>
      <c r="AH19">
        <v>13.879037814720169</v>
      </c>
      <c r="AI19">
        <v>0</v>
      </c>
      <c r="AJ19">
        <v>0</v>
      </c>
      <c r="AK19">
        <v>15.698094239322302</v>
      </c>
      <c r="AL19">
        <v>0</v>
      </c>
      <c r="AM19">
        <v>4.6890834403600898</v>
      </c>
      <c r="AN19">
        <v>0.64745500000000011</v>
      </c>
      <c r="AO19">
        <v>0</v>
      </c>
      <c r="AP19">
        <v>0</v>
      </c>
      <c r="AQ19">
        <v>0</v>
      </c>
      <c r="AR19">
        <v>10.1532099</v>
      </c>
      <c r="AS19">
        <v>9.1788606386410958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631.60417757816845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4.9500101380491932</v>
      </c>
      <c r="L20">
        <v>338.449978523656</v>
      </c>
      <c r="M20">
        <v>27.301227517985613</v>
      </c>
      <c r="N20">
        <v>29.528521352586743</v>
      </c>
      <c r="O20">
        <v>0</v>
      </c>
      <c r="P20">
        <v>41.330849855986934</v>
      </c>
      <c r="Q20">
        <v>3.2414269224489796</v>
      </c>
      <c r="R20">
        <v>11.116763362382791</v>
      </c>
      <c r="S20">
        <v>7.8284035822784794</v>
      </c>
      <c r="T20">
        <v>0</v>
      </c>
      <c r="U20">
        <v>24.850036205704406</v>
      </c>
      <c r="V20">
        <v>6.1487454613466337</v>
      </c>
      <c r="W20">
        <v>13.76629056818182</v>
      </c>
      <c r="X20">
        <v>43.769266357728704</v>
      </c>
      <c r="Y20">
        <v>0</v>
      </c>
      <c r="Z20">
        <v>3.8693537386363634</v>
      </c>
      <c r="AA20">
        <v>4.1664998839662442</v>
      </c>
      <c r="AB20">
        <v>1.1074084613653412</v>
      </c>
      <c r="AC20">
        <v>0</v>
      </c>
      <c r="AD20">
        <v>0</v>
      </c>
      <c r="AE20">
        <v>4.8885702883865942</v>
      </c>
      <c r="AF20">
        <v>2.6326575000000001</v>
      </c>
      <c r="AG20">
        <v>12.578926708400001</v>
      </c>
      <c r="AH20">
        <v>13.879037814720169</v>
      </c>
      <c r="AI20">
        <v>0</v>
      </c>
      <c r="AJ20">
        <v>0</v>
      </c>
      <c r="AK20">
        <v>15.698094239322302</v>
      </c>
      <c r="AL20">
        <v>0</v>
      </c>
      <c r="AM20">
        <v>4.6890834403600898</v>
      </c>
      <c r="AN20">
        <v>0.64745500000000011</v>
      </c>
      <c r="AO20">
        <v>0</v>
      </c>
      <c r="AP20">
        <v>0</v>
      </c>
      <c r="AQ20">
        <v>0</v>
      </c>
      <c r="AR20">
        <v>10.1532099</v>
      </c>
      <c r="AS20">
        <v>9.1788606386410958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635.7706774621347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4.9500101380491932</v>
      </c>
      <c r="L21">
        <v>338.45422203242146</v>
      </c>
      <c r="M21">
        <v>27.301227517985613</v>
      </c>
      <c r="N21">
        <v>29.528521352586743</v>
      </c>
      <c r="O21">
        <v>0</v>
      </c>
      <c r="P21">
        <v>40.498619318181817</v>
      </c>
      <c r="Q21">
        <v>3.2414269224489796</v>
      </c>
      <c r="R21">
        <v>11.116763362382791</v>
      </c>
      <c r="S21">
        <v>7.8284035822784794</v>
      </c>
      <c r="T21">
        <v>0</v>
      </c>
      <c r="U21">
        <v>24.850036205704406</v>
      </c>
      <c r="V21">
        <v>6.1487454613466337</v>
      </c>
      <c r="W21">
        <v>13.76629056818182</v>
      </c>
      <c r="X21">
        <v>43.769266357728704</v>
      </c>
      <c r="Y21">
        <v>0</v>
      </c>
      <c r="Z21">
        <v>3.8693537386363634</v>
      </c>
      <c r="AA21">
        <v>4.1674373151898729</v>
      </c>
      <c r="AB21">
        <v>1.1074084613653412</v>
      </c>
      <c r="AC21">
        <v>0</v>
      </c>
      <c r="AD21">
        <v>0</v>
      </c>
      <c r="AE21">
        <v>4.8885702883865942</v>
      </c>
      <c r="AF21">
        <v>2.6326575000000001</v>
      </c>
      <c r="AG21">
        <v>12.578926708400001</v>
      </c>
      <c r="AH21">
        <v>13.879037814720169</v>
      </c>
      <c r="AI21">
        <v>0</v>
      </c>
      <c r="AJ21">
        <v>0</v>
      </c>
      <c r="AK21">
        <v>15.698094239322302</v>
      </c>
      <c r="AL21">
        <v>0</v>
      </c>
      <c r="AM21">
        <v>4.6890834403600898</v>
      </c>
      <c r="AN21">
        <v>0.64745500000000011</v>
      </c>
      <c r="AO21">
        <v>0</v>
      </c>
      <c r="AP21">
        <v>0</v>
      </c>
      <c r="AQ21">
        <v>3.5141166799999994</v>
      </c>
      <c r="AR21">
        <v>10.1532099</v>
      </c>
      <c r="AS21">
        <v>9.1788606386410958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638.45774454431864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4.9500101380491932</v>
      </c>
      <c r="L22">
        <v>338.449978523656</v>
      </c>
      <c r="M22">
        <v>27.301227517985613</v>
      </c>
      <c r="N22">
        <v>29.528521352586743</v>
      </c>
      <c r="O22">
        <v>0</v>
      </c>
      <c r="P22">
        <v>40.498619318181817</v>
      </c>
      <c r="Q22">
        <v>3.2414269224489796</v>
      </c>
      <c r="R22">
        <v>11.116763362382791</v>
      </c>
      <c r="S22">
        <v>7.8284035822784794</v>
      </c>
      <c r="T22">
        <v>0</v>
      </c>
      <c r="U22">
        <v>24.850036205704406</v>
      </c>
      <c r="V22">
        <v>6.1487454613466337</v>
      </c>
      <c r="W22">
        <v>13.76629056818182</v>
      </c>
      <c r="X22">
        <v>43.769266357728704</v>
      </c>
      <c r="Y22">
        <v>0</v>
      </c>
      <c r="Z22">
        <v>3.8693537386363634</v>
      </c>
      <c r="AA22">
        <v>8.3348746303797459</v>
      </c>
      <c r="AB22">
        <v>1.1074084613653412</v>
      </c>
      <c r="AC22">
        <v>0</v>
      </c>
      <c r="AD22">
        <v>0</v>
      </c>
      <c r="AE22">
        <v>4.8885702883865942</v>
      </c>
      <c r="AF22">
        <v>2.6326575000000001</v>
      </c>
      <c r="AG22">
        <v>12.578926708400001</v>
      </c>
      <c r="AH22">
        <v>13.879037814720169</v>
      </c>
      <c r="AI22">
        <v>0</v>
      </c>
      <c r="AJ22">
        <v>0</v>
      </c>
      <c r="AK22">
        <v>15.698094239322302</v>
      </c>
      <c r="AL22">
        <v>0</v>
      </c>
      <c r="AM22">
        <v>4.6890834403600898</v>
      </c>
      <c r="AN22">
        <v>0.64745500000000011</v>
      </c>
      <c r="AO22">
        <v>0</v>
      </c>
      <c r="AP22">
        <v>0</v>
      </c>
      <c r="AQ22">
        <v>7.0282333599999989</v>
      </c>
      <c r="AR22">
        <v>10.1532099</v>
      </c>
      <c r="AS22">
        <v>9.1788606386410958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646.13505503074305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4.9500092566619909</v>
      </c>
      <c r="L23">
        <v>338.45432694852752</v>
      </c>
      <c r="M23">
        <v>27.301227517985613</v>
      </c>
      <c r="N23">
        <v>29.528521352586743</v>
      </c>
      <c r="O23">
        <v>0</v>
      </c>
      <c r="P23">
        <v>36.490306793341183</v>
      </c>
      <c r="Q23">
        <v>3.011325628571428</v>
      </c>
      <c r="R23">
        <v>11.116763362382791</v>
      </c>
      <c r="S23">
        <v>7.8297628295454542</v>
      </c>
      <c r="T23">
        <v>0</v>
      </c>
      <c r="U23">
        <v>24.850036205704406</v>
      </c>
      <c r="V23">
        <v>6.1487454613466337</v>
      </c>
      <c r="W23">
        <v>13.76629056818182</v>
      </c>
      <c r="X23">
        <v>43.769266357728704</v>
      </c>
      <c r="Y23">
        <v>0</v>
      </c>
      <c r="Z23">
        <v>3.8693537386363634</v>
      </c>
      <c r="AA23">
        <v>8.3348746303797459</v>
      </c>
      <c r="AB23">
        <v>7.815139169542384</v>
      </c>
      <c r="AC23">
        <v>2.8713323540914089</v>
      </c>
      <c r="AD23">
        <v>0</v>
      </c>
      <c r="AE23">
        <v>4.8885702883865942</v>
      </c>
      <c r="AF23">
        <v>2.6326575000000001</v>
      </c>
      <c r="AG23">
        <v>12.578926708400001</v>
      </c>
      <c r="AH23">
        <v>13.879037814720169</v>
      </c>
      <c r="AI23">
        <v>0</v>
      </c>
      <c r="AJ23">
        <v>0</v>
      </c>
      <c r="AK23">
        <v>15.698094239322302</v>
      </c>
      <c r="AL23">
        <v>0</v>
      </c>
      <c r="AM23">
        <v>4.6890834403600898</v>
      </c>
      <c r="AN23">
        <v>0.64745500000000011</v>
      </c>
      <c r="AO23">
        <v>0</v>
      </c>
      <c r="AP23">
        <v>0</v>
      </c>
      <c r="AQ23">
        <v>7.0282333599999989</v>
      </c>
      <c r="AR23">
        <v>12.1183473</v>
      </c>
      <c r="AS23">
        <v>9.1788606386410958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653.44654846504466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4.9500092566619909</v>
      </c>
      <c r="L24">
        <v>338.45432694852752</v>
      </c>
      <c r="M24">
        <v>27.301227517985613</v>
      </c>
      <c r="N24">
        <v>29.528521352586743</v>
      </c>
      <c r="O24">
        <v>0</v>
      </c>
      <c r="P24">
        <v>36.490306793341183</v>
      </c>
      <c r="Q24">
        <v>3.2399907867298579</v>
      </c>
      <c r="R24">
        <v>11.116763362382791</v>
      </c>
      <c r="S24">
        <v>7.8297628295454542</v>
      </c>
      <c r="T24">
        <v>0</v>
      </c>
      <c r="U24">
        <v>24.850036205704406</v>
      </c>
      <c r="V24">
        <v>6.1487454613466337</v>
      </c>
      <c r="W24">
        <v>13.76629056818182</v>
      </c>
      <c r="X24">
        <v>43.769266357728704</v>
      </c>
      <c r="Y24">
        <v>0</v>
      </c>
      <c r="Z24">
        <v>3.8693537386363634</v>
      </c>
      <c r="AA24">
        <v>10.253386218987341</v>
      </c>
      <c r="AB24">
        <v>7.815139169542384</v>
      </c>
      <c r="AC24">
        <v>5.7426650149992149</v>
      </c>
      <c r="AD24">
        <v>0</v>
      </c>
      <c r="AE24">
        <v>4.8885702883865942</v>
      </c>
      <c r="AF24">
        <v>2.6326575000000001</v>
      </c>
      <c r="AG24">
        <v>12.578926708400001</v>
      </c>
      <c r="AH24">
        <v>18.458558133959876</v>
      </c>
      <c r="AI24">
        <v>0</v>
      </c>
      <c r="AJ24">
        <v>0</v>
      </c>
      <c r="AK24">
        <v>15.698094239322302</v>
      </c>
      <c r="AL24">
        <v>0</v>
      </c>
      <c r="AM24">
        <v>4.6890834403600898</v>
      </c>
      <c r="AN24">
        <v>0.64745500000000011</v>
      </c>
      <c r="AO24">
        <v>0</v>
      </c>
      <c r="AP24">
        <v>0</v>
      </c>
      <c r="AQ24">
        <v>7.0282333599999989</v>
      </c>
      <c r="AR24">
        <v>12.1183473</v>
      </c>
      <c r="AS24">
        <v>9.1788606386410958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663.04457819195807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4.9500242844627671</v>
      </c>
      <c r="L25">
        <v>340.38910785580958</v>
      </c>
      <c r="M25">
        <v>27.301227517985613</v>
      </c>
      <c r="N25">
        <v>29.528521352586743</v>
      </c>
      <c r="O25">
        <v>0</v>
      </c>
      <c r="P25">
        <v>36.490306793341183</v>
      </c>
      <c r="Q25">
        <v>3.2399907867298579</v>
      </c>
      <c r="R25">
        <v>11.116763362382791</v>
      </c>
      <c r="S25">
        <v>7.8297628295454542</v>
      </c>
      <c r="T25">
        <v>0</v>
      </c>
      <c r="U25">
        <v>24.850036205704406</v>
      </c>
      <c r="V25">
        <v>6.1487454613466337</v>
      </c>
      <c r="W25">
        <v>13.76629056818182</v>
      </c>
      <c r="X25">
        <v>43.769266357728704</v>
      </c>
      <c r="Y25">
        <v>0</v>
      </c>
      <c r="Z25">
        <v>3.8693537386363634</v>
      </c>
      <c r="AA25">
        <v>12.50231194556962</v>
      </c>
      <c r="AB25">
        <v>7.815139169542384</v>
      </c>
      <c r="AC25">
        <v>5.7426650149992149</v>
      </c>
      <c r="AD25">
        <v>0</v>
      </c>
      <c r="AE25">
        <v>4.8885702883865942</v>
      </c>
      <c r="AF25">
        <v>2.6326575000000001</v>
      </c>
      <c r="AG25">
        <v>12.578926708400001</v>
      </c>
      <c r="AH25">
        <v>20.818556568680041</v>
      </c>
      <c r="AI25">
        <v>0</v>
      </c>
      <c r="AJ25">
        <v>0</v>
      </c>
      <c r="AK25">
        <v>15.698094239322302</v>
      </c>
      <c r="AL25">
        <v>0</v>
      </c>
      <c r="AM25">
        <v>4.6890834403600898</v>
      </c>
      <c r="AN25">
        <v>0.64745500000000011</v>
      </c>
      <c r="AO25">
        <v>0</v>
      </c>
      <c r="AP25">
        <v>0</v>
      </c>
      <c r="AQ25">
        <v>7.0282333599999989</v>
      </c>
      <c r="AR25">
        <v>10.1532099</v>
      </c>
      <c r="AS25">
        <v>9.1788606386410958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667.62316088834325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4.9500242844627671</v>
      </c>
      <c r="L26">
        <v>351.02648288422284</v>
      </c>
      <c r="M26">
        <v>27.301227517985613</v>
      </c>
      <c r="N26">
        <v>29.528521352586743</v>
      </c>
      <c r="O26">
        <v>0</v>
      </c>
      <c r="P26">
        <v>36.490306793341183</v>
      </c>
      <c r="Q26">
        <v>3.2399907867298579</v>
      </c>
      <c r="R26">
        <v>11.116763362382791</v>
      </c>
      <c r="S26">
        <v>7.8297628295454542</v>
      </c>
      <c r="T26">
        <v>0</v>
      </c>
      <c r="U26">
        <v>24.850036205704406</v>
      </c>
      <c r="V26">
        <v>6.1487454613466337</v>
      </c>
      <c r="W26">
        <v>13.76629056818182</v>
      </c>
      <c r="X26">
        <v>43.769266357728704</v>
      </c>
      <c r="Y26">
        <v>0</v>
      </c>
      <c r="Z26">
        <v>3.8693537386363634</v>
      </c>
      <c r="AA26">
        <v>12.50231194556962</v>
      </c>
      <c r="AB26">
        <v>7.815139169542384</v>
      </c>
      <c r="AC26">
        <v>5.7426650149992149</v>
      </c>
      <c r="AD26">
        <v>2.7042830979560937</v>
      </c>
      <c r="AE26">
        <v>4.8885702883865942</v>
      </c>
      <c r="AF26">
        <v>4.9727974999999995</v>
      </c>
      <c r="AG26">
        <v>12.578926708400001</v>
      </c>
      <c r="AH26">
        <v>27.758075322639915</v>
      </c>
      <c r="AI26">
        <v>0</v>
      </c>
      <c r="AJ26">
        <v>0</v>
      </c>
      <c r="AK26">
        <v>15.698094239322302</v>
      </c>
      <c r="AL26">
        <v>0</v>
      </c>
      <c r="AM26">
        <v>4.6890834403600898</v>
      </c>
      <c r="AN26">
        <v>0.64745500000000011</v>
      </c>
      <c r="AO26">
        <v>0</v>
      </c>
      <c r="AP26">
        <v>0</v>
      </c>
      <c r="AQ26">
        <v>10.542350039999999</v>
      </c>
      <c r="AR26">
        <v>10.1532099</v>
      </c>
      <c r="AS26">
        <v>9.1788606386410958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693.75859444867251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4.9200140625548627</v>
      </c>
      <c r="L27">
        <v>397.43652043328836</v>
      </c>
      <c r="M27">
        <v>27.301227517985613</v>
      </c>
      <c r="N27">
        <v>29.528521352586743</v>
      </c>
      <c r="O27">
        <v>0</v>
      </c>
      <c r="P27">
        <v>36.490306793341183</v>
      </c>
      <c r="Q27">
        <v>3.2399907867298579</v>
      </c>
      <c r="R27">
        <v>11.116763362382791</v>
      </c>
      <c r="S27">
        <v>7.8297628295454542</v>
      </c>
      <c r="T27">
        <v>0</v>
      </c>
      <c r="U27">
        <v>24.850036205704406</v>
      </c>
      <c r="V27">
        <v>6.1487454613466337</v>
      </c>
      <c r="W27">
        <v>10.327217406120026</v>
      </c>
      <c r="X27">
        <v>43.769266357728704</v>
      </c>
      <c r="Y27">
        <v>0</v>
      </c>
      <c r="Z27">
        <v>3.8693537386363634</v>
      </c>
      <c r="AA27">
        <v>12.50231194556962</v>
      </c>
      <c r="AB27">
        <v>4.7460360000000001</v>
      </c>
      <c r="AC27">
        <v>5.7426650149992149</v>
      </c>
      <c r="AD27">
        <v>5.4085665027252086</v>
      </c>
      <c r="AE27">
        <v>9.7771405767731885</v>
      </c>
      <c r="AF27">
        <v>7.4591962499999998</v>
      </c>
      <c r="AG27">
        <v>12.578926708400001</v>
      </c>
      <c r="AH27">
        <v>27.758075322639915</v>
      </c>
      <c r="AI27">
        <v>0</v>
      </c>
      <c r="AJ27">
        <v>0</v>
      </c>
      <c r="AK27">
        <v>15.698094239322302</v>
      </c>
      <c r="AL27">
        <v>0</v>
      </c>
      <c r="AM27">
        <v>4.6890834403600898</v>
      </c>
      <c r="AN27">
        <v>0.64745500000000011</v>
      </c>
      <c r="AO27">
        <v>0</v>
      </c>
      <c r="AP27">
        <v>0</v>
      </c>
      <c r="AQ27">
        <v>10.542350039999999</v>
      </c>
      <c r="AR27">
        <v>10.1532099</v>
      </c>
      <c r="AS27">
        <v>9.1788606386410958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743.70969788738171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4.9499694519310289</v>
      </c>
      <c r="L28">
        <v>395.50306706330139</v>
      </c>
      <c r="M28">
        <v>27.301227517985613</v>
      </c>
      <c r="N28">
        <v>29.528521352586743</v>
      </c>
      <c r="O28">
        <v>0</v>
      </c>
      <c r="P28">
        <v>36.490306793341183</v>
      </c>
      <c r="Q28">
        <v>3.2399907867298579</v>
      </c>
      <c r="R28">
        <v>11.116763362382791</v>
      </c>
      <c r="S28">
        <v>7.8297628295454542</v>
      </c>
      <c r="T28">
        <v>0</v>
      </c>
      <c r="U28">
        <v>24.850036205704406</v>
      </c>
      <c r="V28">
        <v>6.1487454613466337</v>
      </c>
      <c r="W28">
        <v>10.327217406120026</v>
      </c>
      <c r="X28">
        <v>43.769266357728704</v>
      </c>
      <c r="Y28">
        <v>0</v>
      </c>
      <c r="Z28">
        <v>5.804030761363637</v>
      </c>
      <c r="AA28">
        <v>12.50231194556962</v>
      </c>
      <c r="AB28">
        <v>11.722708907726929</v>
      </c>
      <c r="AC28">
        <v>5.7426650149992149</v>
      </c>
      <c r="AD28">
        <v>8.1316618410295227</v>
      </c>
      <c r="AE28">
        <v>9.7771405767731885</v>
      </c>
      <c r="AF28">
        <v>9.9455949999999991</v>
      </c>
      <c r="AG28">
        <v>12.578926708400001</v>
      </c>
      <c r="AH28">
        <v>34.697594383400208</v>
      </c>
      <c r="AI28">
        <v>0</v>
      </c>
      <c r="AJ28">
        <v>0</v>
      </c>
      <c r="AK28">
        <v>15.698094239322302</v>
      </c>
      <c r="AL28">
        <v>0</v>
      </c>
      <c r="AM28">
        <v>4.6890834403600898</v>
      </c>
      <c r="AN28">
        <v>0.64745500000000011</v>
      </c>
      <c r="AO28">
        <v>0</v>
      </c>
      <c r="AP28">
        <v>0</v>
      </c>
      <c r="AQ28">
        <v>14.056466719999998</v>
      </c>
      <c r="AR28">
        <v>10.1532099</v>
      </c>
      <c r="AS28">
        <v>9.1788606386410958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766.38067966628967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4.9499694519310289</v>
      </c>
      <c r="L29">
        <v>435.14910336968541</v>
      </c>
      <c r="M29">
        <v>27.301227517985613</v>
      </c>
      <c r="N29">
        <v>29.528521352586743</v>
      </c>
      <c r="O29">
        <v>0</v>
      </c>
      <c r="P29">
        <v>36.490306793341183</v>
      </c>
      <c r="Q29">
        <v>3.2399907867298579</v>
      </c>
      <c r="R29">
        <v>11.116763362382791</v>
      </c>
      <c r="S29">
        <v>7.8297628295454542</v>
      </c>
      <c r="T29">
        <v>0</v>
      </c>
      <c r="U29">
        <v>24.850036205704406</v>
      </c>
      <c r="V29">
        <v>6.1487454613466337</v>
      </c>
      <c r="W29">
        <v>10.327217406120026</v>
      </c>
      <c r="X29">
        <v>43.769266357728704</v>
      </c>
      <c r="Y29">
        <v>0</v>
      </c>
      <c r="Z29">
        <v>5.804030761363637</v>
      </c>
      <c r="AA29">
        <v>12.50231194556962</v>
      </c>
      <c r="AB29">
        <v>11.722708907726929</v>
      </c>
      <c r="AC29">
        <v>5.7426650149992149</v>
      </c>
      <c r="AD29">
        <v>10.842215890310369</v>
      </c>
      <c r="AE29">
        <v>9.7771405767731885</v>
      </c>
      <c r="AF29">
        <v>9.9455949999999991</v>
      </c>
      <c r="AG29">
        <v>12.578926708400001</v>
      </c>
      <c r="AH29">
        <v>41.637113137360082</v>
      </c>
      <c r="AI29">
        <v>0</v>
      </c>
      <c r="AJ29">
        <v>0</v>
      </c>
      <c r="AK29">
        <v>15.698094239322302</v>
      </c>
      <c r="AL29">
        <v>0</v>
      </c>
      <c r="AM29">
        <v>4.6890834403600898</v>
      </c>
      <c r="AN29">
        <v>0.64745500000000011</v>
      </c>
      <c r="AO29">
        <v>0</v>
      </c>
      <c r="AP29">
        <v>0.11401006246893124</v>
      </c>
      <c r="AQ29">
        <v>14.056466719999998</v>
      </c>
      <c r="AR29">
        <v>10.1532099</v>
      </c>
      <c r="AS29">
        <v>9.1788606386410958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815.79079883838324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4.9499694519310289</v>
      </c>
      <c r="L30">
        <v>435.14910336968541</v>
      </c>
      <c r="M30">
        <v>27.301227517985613</v>
      </c>
      <c r="N30">
        <v>29.528521352586743</v>
      </c>
      <c r="O30">
        <v>0</v>
      </c>
      <c r="P30">
        <v>36.490306793341183</v>
      </c>
      <c r="Q30">
        <v>3.2399907867298579</v>
      </c>
      <c r="R30">
        <v>11.116763362382791</v>
      </c>
      <c r="S30">
        <v>7.8297628295454542</v>
      </c>
      <c r="T30">
        <v>0</v>
      </c>
      <c r="U30">
        <v>24.850036205704406</v>
      </c>
      <c r="V30">
        <v>6.1487454613466337</v>
      </c>
      <c r="W30">
        <v>10.327217406120026</v>
      </c>
      <c r="X30">
        <v>43.769266357728704</v>
      </c>
      <c r="Y30">
        <v>0</v>
      </c>
      <c r="Z30">
        <v>5.804030761363637</v>
      </c>
      <c r="AA30">
        <v>12.50231194556962</v>
      </c>
      <c r="AB30">
        <v>11.722708907726929</v>
      </c>
      <c r="AC30">
        <v>5.7426650149992149</v>
      </c>
      <c r="AD30">
        <v>10.842215890310369</v>
      </c>
      <c r="AE30">
        <v>9.7771405767731885</v>
      </c>
      <c r="AF30">
        <v>9.9455949999999991</v>
      </c>
      <c r="AG30">
        <v>12.578926708400001</v>
      </c>
      <c r="AH30">
        <v>41.637113137360082</v>
      </c>
      <c r="AI30">
        <v>0</v>
      </c>
      <c r="AJ30">
        <v>0</v>
      </c>
      <c r="AK30">
        <v>15.698094239322302</v>
      </c>
      <c r="AL30">
        <v>0</v>
      </c>
      <c r="AM30">
        <v>4.6890834403600898</v>
      </c>
      <c r="AN30">
        <v>0.64745500000000011</v>
      </c>
      <c r="AO30">
        <v>0</v>
      </c>
      <c r="AP30">
        <v>0.11401006246893124</v>
      </c>
      <c r="AQ30">
        <v>14.056466719999998</v>
      </c>
      <c r="AR30">
        <v>10.1532099</v>
      </c>
      <c r="AS30">
        <v>9.1788606386410958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815.79079883838324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4.9499694519310289</v>
      </c>
      <c r="L31">
        <v>435.14910336968541</v>
      </c>
      <c r="M31">
        <v>27.301227517985613</v>
      </c>
      <c r="N31">
        <v>29.528521352586743</v>
      </c>
      <c r="O31">
        <v>0</v>
      </c>
      <c r="P31">
        <v>36.490306793341183</v>
      </c>
      <c r="Q31">
        <v>3.2399907867298579</v>
      </c>
      <c r="R31">
        <v>11.116763362382791</v>
      </c>
      <c r="S31">
        <v>7.8297628295454542</v>
      </c>
      <c r="T31">
        <v>0</v>
      </c>
      <c r="U31">
        <v>24.850036205704406</v>
      </c>
      <c r="V31">
        <v>6.1487454613466337</v>
      </c>
      <c r="W31">
        <v>10.327217406120026</v>
      </c>
      <c r="X31">
        <v>43.769266357728704</v>
      </c>
      <c r="Y31">
        <v>0</v>
      </c>
      <c r="Z31">
        <v>5.804030761363637</v>
      </c>
      <c r="AA31">
        <v>12.50231194556962</v>
      </c>
      <c r="AB31">
        <v>11.722708907726929</v>
      </c>
      <c r="AC31">
        <v>5.7426650149992149</v>
      </c>
      <c r="AD31">
        <v>10.842215890310369</v>
      </c>
      <c r="AE31">
        <v>9.7771405767731885</v>
      </c>
      <c r="AF31">
        <v>9.9455949999999991</v>
      </c>
      <c r="AG31">
        <v>12.578926708400001</v>
      </c>
      <c r="AH31">
        <v>41.637113137360082</v>
      </c>
      <c r="AI31">
        <v>0</v>
      </c>
      <c r="AJ31">
        <v>0</v>
      </c>
      <c r="AK31">
        <v>15.698094239322302</v>
      </c>
      <c r="AL31">
        <v>0</v>
      </c>
      <c r="AM31">
        <v>4.6890834403600898</v>
      </c>
      <c r="AN31">
        <v>0.64745500000000011</v>
      </c>
      <c r="AO31">
        <v>0</v>
      </c>
      <c r="AP31">
        <v>0.11401006246893124</v>
      </c>
      <c r="AQ31">
        <v>14.056466719999998</v>
      </c>
      <c r="AR31">
        <v>10.1532099</v>
      </c>
      <c r="AS31">
        <v>9.1788606386410958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815.79079883838324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4.9499904002441131</v>
      </c>
      <c r="L32">
        <v>435.14910336968541</v>
      </c>
      <c r="M32">
        <v>27.301227517985613</v>
      </c>
      <c r="N32">
        <v>29.528521352586743</v>
      </c>
      <c r="O32">
        <v>0</v>
      </c>
      <c r="P32">
        <v>36.490306793341183</v>
      </c>
      <c r="Q32">
        <v>3.2399907867298579</v>
      </c>
      <c r="R32">
        <v>11.116763362382791</v>
      </c>
      <c r="S32">
        <v>7.8297628295454542</v>
      </c>
      <c r="T32">
        <v>0</v>
      </c>
      <c r="U32">
        <v>24.850036205704406</v>
      </c>
      <c r="V32">
        <v>6.1487454613466337</v>
      </c>
      <c r="W32">
        <v>10.327217406120026</v>
      </c>
      <c r="X32">
        <v>43.769266357728704</v>
      </c>
      <c r="Y32">
        <v>0</v>
      </c>
      <c r="Z32">
        <v>5.804030761363637</v>
      </c>
      <c r="AA32">
        <v>12.50231194556962</v>
      </c>
      <c r="AB32">
        <v>11.722708907726929</v>
      </c>
      <c r="AC32">
        <v>5.7426650149992149</v>
      </c>
      <c r="AD32">
        <v>10.842215890310369</v>
      </c>
      <c r="AE32">
        <v>9.7771405767731885</v>
      </c>
      <c r="AF32">
        <v>9.9455949999999991</v>
      </c>
      <c r="AG32">
        <v>12.578926708400001</v>
      </c>
      <c r="AH32">
        <v>41.637113137360082</v>
      </c>
      <c r="AI32">
        <v>0</v>
      </c>
      <c r="AJ32">
        <v>0</v>
      </c>
      <c r="AK32">
        <v>15.698094239322302</v>
      </c>
      <c r="AL32">
        <v>0</v>
      </c>
      <c r="AM32">
        <v>4.6890834403600898</v>
      </c>
      <c r="AN32">
        <v>0.64745500000000011</v>
      </c>
      <c r="AO32">
        <v>0</v>
      </c>
      <c r="AP32">
        <v>0.11401006246893124</v>
      </c>
      <c r="AQ32">
        <v>14.056466719999998</v>
      </c>
      <c r="AR32">
        <v>10.1532099</v>
      </c>
      <c r="AS32">
        <v>9.1788606386410958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815.79081978669649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4.9499904002441131</v>
      </c>
      <c r="L33">
        <v>435.14910336968541</v>
      </c>
      <c r="M33">
        <v>27.301227517985613</v>
      </c>
      <c r="N33">
        <v>29.528521352586743</v>
      </c>
      <c r="O33">
        <v>0</v>
      </c>
      <c r="P33">
        <v>36.490306793341183</v>
      </c>
      <c r="Q33">
        <v>3.2399907867298579</v>
      </c>
      <c r="R33">
        <v>11.116763362382791</v>
      </c>
      <c r="S33">
        <v>7.8297628295454542</v>
      </c>
      <c r="T33">
        <v>0</v>
      </c>
      <c r="U33">
        <v>24.850036205704406</v>
      </c>
      <c r="V33">
        <v>6.1487454613466337</v>
      </c>
      <c r="W33">
        <v>10.327217406120026</v>
      </c>
      <c r="X33">
        <v>43.769266357728704</v>
      </c>
      <c r="Y33">
        <v>0</v>
      </c>
      <c r="Z33">
        <v>5.804030761363637</v>
      </c>
      <c r="AA33">
        <v>12.50231194556962</v>
      </c>
      <c r="AB33">
        <v>11.722708907726929</v>
      </c>
      <c r="AC33">
        <v>5.7426650149992149</v>
      </c>
      <c r="AD33">
        <v>8.1316618410295227</v>
      </c>
      <c r="AE33">
        <v>9.7771405767731885</v>
      </c>
      <c r="AF33">
        <v>9.9455949999999991</v>
      </c>
      <c r="AG33">
        <v>12.578926708400001</v>
      </c>
      <c r="AH33">
        <v>34.697594383400208</v>
      </c>
      <c r="AI33">
        <v>0</v>
      </c>
      <c r="AJ33">
        <v>0</v>
      </c>
      <c r="AK33">
        <v>15.698094239322302</v>
      </c>
      <c r="AL33">
        <v>0</v>
      </c>
      <c r="AM33">
        <v>4.6890834403600898</v>
      </c>
      <c r="AN33">
        <v>0.64745500000000011</v>
      </c>
      <c r="AO33">
        <v>0</v>
      </c>
      <c r="AP33">
        <v>1.9761748251864122</v>
      </c>
      <c r="AQ33">
        <v>14.056466719999998</v>
      </c>
      <c r="AR33">
        <v>12.1183473</v>
      </c>
      <c r="AS33">
        <v>9.1788606386410958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809.96804914617314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4.9499904002441131</v>
      </c>
      <c r="L34">
        <v>435.14910336968541</v>
      </c>
      <c r="M34">
        <v>27.301227517985613</v>
      </c>
      <c r="N34">
        <v>29.528521352586743</v>
      </c>
      <c r="O34">
        <v>0</v>
      </c>
      <c r="P34">
        <v>36.490306793341183</v>
      </c>
      <c r="Q34">
        <v>3.2399907867298579</v>
      </c>
      <c r="R34">
        <v>11.116763362382791</v>
      </c>
      <c r="S34">
        <v>7.8297628295454542</v>
      </c>
      <c r="T34">
        <v>0</v>
      </c>
      <c r="U34">
        <v>24.850036205704406</v>
      </c>
      <c r="V34">
        <v>6.1487454613466337</v>
      </c>
      <c r="W34">
        <v>10.327217406120026</v>
      </c>
      <c r="X34">
        <v>43.769266357728704</v>
      </c>
      <c r="Y34">
        <v>0</v>
      </c>
      <c r="Z34">
        <v>3.8693537386363634</v>
      </c>
      <c r="AA34">
        <v>12.50231194556962</v>
      </c>
      <c r="AB34">
        <v>7.815139169542384</v>
      </c>
      <c r="AC34">
        <v>5.7426650149992149</v>
      </c>
      <c r="AD34">
        <v>5.4148371472369421</v>
      </c>
      <c r="AE34">
        <v>9.7771405767731885</v>
      </c>
      <c r="AF34">
        <v>5.4115737499999996</v>
      </c>
      <c r="AG34">
        <v>12.578926708400001</v>
      </c>
      <c r="AH34">
        <v>27.758075322639915</v>
      </c>
      <c r="AI34">
        <v>0</v>
      </c>
      <c r="AJ34">
        <v>0</v>
      </c>
      <c r="AK34">
        <v>15.698094239322302</v>
      </c>
      <c r="AL34">
        <v>0</v>
      </c>
      <c r="AM34">
        <v>4.6890834403600898</v>
      </c>
      <c r="AN34">
        <v>0.64745500000000011</v>
      </c>
      <c r="AO34">
        <v>0</v>
      </c>
      <c r="AP34">
        <v>1.9761748251864122</v>
      </c>
      <c r="AQ34">
        <v>14.056466719999998</v>
      </c>
      <c r="AR34">
        <v>12.1183473</v>
      </c>
      <c r="AS34">
        <v>9.1788606386410958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789.93543738070866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4.9500242844627671</v>
      </c>
      <c r="L35">
        <v>435.14910336968541</v>
      </c>
      <c r="M35">
        <v>27.301227517985613</v>
      </c>
      <c r="N35">
        <v>29.528521352586743</v>
      </c>
      <c r="O35">
        <v>0</v>
      </c>
      <c r="P35">
        <v>36.490306793341183</v>
      </c>
      <c r="Q35">
        <v>3.2399907867298579</v>
      </c>
      <c r="R35">
        <v>11.116763362382791</v>
      </c>
      <c r="S35">
        <v>7.8297628295454542</v>
      </c>
      <c r="T35">
        <v>0</v>
      </c>
      <c r="U35">
        <v>24.850036205704406</v>
      </c>
      <c r="V35">
        <v>6.1487454613466337</v>
      </c>
      <c r="W35">
        <v>10.327217406120026</v>
      </c>
      <c r="X35">
        <v>43.769266357728704</v>
      </c>
      <c r="Y35">
        <v>0</v>
      </c>
      <c r="Z35">
        <v>3.8693537386363634</v>
      </c>
      <c r="AA35">
        <v>12.50231194556962</v>
      </c>
      <c r="AB35">
        <v>7.815139169542384</v>
      </c>
      <c r="AC35">
        <v>5.7426650149992149</v>
      </c>
      <c r="AD35">
        <v>2.7042830979560937</v>
      </c>
      <c r="AE35">
        <v>4.8885702883865942</v>
      </c>
      <c r="AF35">
        <v>2.6326575000000001</v>
      </c>
      <c r="AG35">
        <v>12.578926708400001</v>
      </c>
      <c r="AH35">
        <v>17.980939520000003</v>
      </c>
      <c r="AI35">
        <v>0</v>
      </c>
      <c r="AJ35">
        <v>0</v>
      </c>
      <c r="AK35">
        <v>15.698094239322302</v>
      </c>
      <c r="AL35">
        <v>0</v>
      </c>
      <c r="AM35">
        <v>4.6890834403600898</v>
      </c>
      <c r="AN35">
        <v>0.64745500000000011</v>
      </c>
      <c r="AO35">
        <v>0</v>
      </c>
      <c r="AP35">
        <v>1.9761748251864122</v>
      </c>
      <c r="AQ35">
        <v>14.056466719999998</v>
      </c>
      <c r="AR35">
        <v>10.1532099</v>
      </c>
      <c r="AS35">
        <v>9.1788606386410958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767.81515747462004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4.9500242844627671</v>
      </c>
      <c r="L36">
        <v>435.14910336968541</v>
      </c>
      <c r="M36">
        <v>27.301227517985613</v>
      </c>
      <c r="N36">
        <v>29.528521352586743</v>
      </c>
      <c r="O36">
        <v>0</v>
      </c>
      <c r="P36">
        <v>36.490306793341183</v>
      </c>
      <c r="Q36">
        <v>3.2399907867298579</v>
      </c>
      <c r="R36">
        <v>11.116763362382791</v>
      </c>
      <c r="S36">
        <v>7.8297628295454542</v>
      </c>
      <c r="T36">
        <v>0</v>
      </c>
      <c r="U36">
        <v>24.850036205704406</v>
      </c>
      <c r="V36">
        <v>6.1487454613466337</v>
      </c>
      <c r="W36">
        <v>10.327217406120026</v>
      </c>
      <c r="X36">
        <v>43.769266357728704</v>
      </c>
      <c r="Y36">
        <v>0</v>
      </c>
      <c r="Z36">
        <v>3.8693537386363634</v>
      </c>
      <c r="AA36">
        <v>12.50231194556962</v>
      </c>
      <c r="AB36">
        <v>7.815139169542384</v>
      </c>
      <c r="AC36">
        <v>5.7426650149992149</v>
      </c>
      <c r="AD36">
        <v>0</v>
      </c>
      <c r="AE36">
        <v>4.8885702883865942</v>
      </c>
      <c r="AF36">
        <v>2.6326575000000001</v>
      </c>
      <c r="AG36">
        <v>12.578926708400001</v>
      </c>
      <c r="AH36">
        <v>17.980939520000003</v>
      </c>
      <c r="AI36">
        <v>0</v>
      </c>
      <c r="AJ36">
        <v>0</v>
      </c>
      <c r="AK36">
        <v>15.698094239322302</v>
      </c>
      <c r="AL36">
        <v>0</v>
      </c>
      <c r="AM36">
        <v>4.6890834403600898</v>
      </c>
      <c r="AN36">
        <v>0.64745500000000011</v>
      </c>
      <c r="AO36">
        <v>0</v>
      </c>
      <c r="AP36">
        <v>1.9761748251864122</v>
      </c>
      <c r="AQ36">
        <v>14.056466719999998</v>
      </c>
      <c r="AR36">
        <v>10.1532099</v>
      </c>
      <c r="AS36">
        <v>9.1788606386410958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765.11087437666379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4.9500242844627671</v>
      </c>
      <c r="L37">
        <v>415.81041157972891</v>
      </c>
      <c r="M37">
        <v>27.301227517985613</v>
      </c>
      <c r="N37">
        <v>29.528521352586743</v>
      </c>
      <c r="O37">
        <v>0</v>
      </c>
      <c r="P37">
        <v>36.490306793341183</v>
      </c>
      <c r="Q37">
        <v>3.2399907867298579</v>
      </c>
      <c r="R37">
        <v>11.116763362382791</v>
      </c>
      <c r="S37">
        <v>7.8297628295454542</v>
      </c>
      <c r="T37">
        <v>0</v>
      </c>
      <c r="U37">
        <v>24.850036205704406</v>
      </c>
      <c r="V37">
        <v>6.1487454613466337</v>
      </c>
      <c r="W37">
        <v>10.327217406120026</v>
      </c>
      <c r="X37">
        <v>43.769266357728704</v>
      </c>
      <c r="Y37">
        <v>0</v>
      </c>
      <c r="Z37">
        <v>3.8693537386363634</v>
      </c>
      <c r="AA37">
        <v>12.384675063291137</v>
      </c>
      <c r="AB37">
        <v>7.815139169542384</v>
      </c>
      <c r="AC37">
        <v>5.7426650149992149</v>
      </c>
      <c r="AD37">
        <v>0</v>
      </c>
      <c r="AE37">
        <v>4.8885702883865942</v>
      </c>
      <c r="AF37">
        <v>2.6326575000000001</v>
      </c>
      <c r="AG37">
        <v>12.578926708400001</v>
      </c>
      <c r="AH37">
        <v>11.238087200000001</v>
      </c>
      <c r="AI37">
        <v>0</v>
      </c>
      <c r="AJ37">
        <v>0</v>
      </c>
      <c r="AK37">
        <v>15.698094239322302</v>
      </c>
      <c r="AL37">
        <v>0</v>
      </c>
      <c r="AM37">
        <v>4.6890834403600898</v>
      </c>
      <c r="AN37">
        <v>0.64745500000000011</v>
      </c>
      <c r="AO37">
        <v>0</v>
      </c>
      <c r="AP37">
        <v>1.9761748251864122</v>
      </c>
      <c r="AQ37">
        <v>10.542350039999999</v>
      </c>
      <c r="AR37">
        <v>10.1532099</v>
      </c>
      <c r="AS37">
        <v>9.1788606386410958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735.39757670442884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4.9500242844627671</v>
      </c>
      <c r="L38">
        <v>415.81041157972891</v>
      </c>
      <c r="M38">
        <v>27.301227517985613</v>
      </c>
      <c r="N38">
        <v>29.528521352586743</v>
      </c>
      <c r="O38">
        <v>0</v>
      </c>
      <c r="P38">
        <v>36.490306793341183</v>
      </c>
      <c r="Q38">
        <v>3.2399907867298579</v>
      </c>
      <c r="R38">
        <v>11.116763362382791</v>
      </c>
      <c r="S38">
        <v>7.8297628295454542</v>
      </c>
      <c r="T38">
        <v>0</v>
      </c>
      <c r="U38">
        <v>24.850036205704406</v>
      </c>
      <c r="V38">
        <v>6.1487454613466337</v>
      </c>
      <c r="W38">
        <v>10.327217406120026</v>
      </c>
      <c r="X38">
        <v>43.769266357728704</v>
      </c>
      <c r="Y38">
        <v>0</v>
      </c>
      <c r="Z38">
        <v>3.8693537386363634</v>
      </c>
      <c r="AA38">
        <v>10.545134999999998</v>
      </c>
      <c r="AB38">
        <v>7.815139169542384</v>
      </c>
      <c r="AC38">
        <v>5.7426650149992149</v>
      </c>
      <c r="AD38">
        <v>0</v>
      </c>
      <c r="AE38">
        <v>4.8885702883865942</v>
      </c>
      <c r="AF38">
        <v>2.6326575000000001</v>
      </c>
      <c r="AG38">
        <v>12.578926708400001</v>
      </c>
      <c r="AH38">
        <v>6.9395187539598737</v>
      </c>
      <c r="AI38">
        <v>0</v>
      </c>
      <c r="AJ38">
        <v>0</v>
      </c>
      <c r="AK38">
        <v>15.698094239322302</v>
      </c>
      <c r="AL38">
        <v>0</v>
      </c>
      <c r="AM38">
        <v>4.6890834403600898</v>
      </c>
      <c r="AN38">
        <v>0.64745500000000011</v>
      </c>
      <c r="AO38">
        <v>0</v>
      </c>
      <c r="AP38">
        <v>1.9761748251864122</v>
      </c>
      <c r="AQ38">
        <v>10.542350039999999</v>
      </c>
      <c r="AR38">
        <v>10.1532099</v>
      </c>
      <c r="AS38">
        <v>9.1788606386410958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729.25946819509738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4.9500092566619909</v>
      </c>
      <c r="L39">
        <v>417.04910590397606</v>
      </c>
      <c r="M39">
        <v>27.301227517985613</v>
      </c>
      <c r="N39">
        <v>29.528521352586743</v>
      </c>
      <c r="O39">
        <v>0</v>
      </c>
      <c r="P39">
        <v>36.490306793341183</v>
      </c>
      <c r="Q39">
        <v>3.2399907867298579</v>
      </c>
      <c r="R39">
        <v>11.116763362382791</v>
      </c>
      <c r="S39">
        <v>7.8297628295454542</v>
      </c>
      <c r="T39">
        <v>0</v>
      </c>
      <c r="U39">
        <v>24.850036205704406</v>
      </c>
      <c r="V39">
        <v>6.1487454613466337</v>
      </c>
      <c r="W39">
        <v>10.327217406120026</v>
      </c>
      <c r="X39">
        <v>43.769266357728704</v>
      </c>
      <c r="Y39">
        <v>0</v>
      </c>
      <c r="Z39">
        <v>3.8693537386363634</v>
      </c>
      <c r="AA39">
        <v>8.3348746303797459</v>
      </c>
      <c r="AB39">
        <v>7.815139169542384</v>
      </c>
      <c r="AC39">
        <v>5.7426650149992149</v>
      </c>
      <c r="AD39">
        <v>0</v>
      </c>
      <c r="AE39">
        <v>4.8885702883865942</v>
      </c>
      <c r="AF39">
        <v>2.6326575000000001</v>
      </c>
      <c r="AG39">
        <v>12.578926708400001</v>
      </c>
      <c r="AH39">
        <v>5.6471388486800427</v>
      </c>
      <c r="AI39">
        <v>0</v>
      </c>
      <c r="AJ39">
        <v>0</v>
      </c>
      <c r="AK39">
        <v>15.698094239322302</v>
      </c>
      <c r="AL39">
        <v>0</v>
      </c>
      <c r="AM39">
        <v>4.6890834403600898</v>
      </c>
      <c r="AN39">
        <v>0.64745500000000011</v>
      </c>
      <c r="AO39">
        <v>0</v>
      </c>
      <c r="AP39">
        <v>2.0521817380281688</v>
      </c>
      <c r="AQ39">
        <v>10.542350039999999</v>
      </c>
      <c r="AR39">
        <v>10.1532099</v>
      </c>
      <c r="AS39">
        <v>9.1788606386410958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727.07151412948565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4.9500092566619909</v>
      </c>
      <c r="L40">
        <v>406.14044123439004</v>
      </c>
      <c r="M40">
        <v>27.301227517985613</v>
      </c>
      <c r="N40">
        <v>29.528521352586743</v>
      </c>
      <c r="O40">
        <v>0</v>
      </c>
      <c r="P40">
        <v>36.490306793341183</v>
      </c>
      <c r="Q40">
        <v>3.2399907867298579</v>
      </c>
      <c r="R40">
        <v>11.116763362382791</v>
      </c>
      <c r="S40">
        <v>7.8297628295454542</v>
      </c>
      <c r="T40">
        <v>0</v>
      </c>
      <c r="U40">
        <v>24.850036205704406</v>
      </c>
      <c r="V40">
        <v>6.1487454613466337</v>
      </c>
      <c r="W40">
        <v>10.327217406120026</v>
      </c>
      <c r="X40">
        <v>43.769266357728704</v>
      </c>
      <c r="Y40">
        <v>0</v>
      </c>
      <c r="Z40">
        <v>3.8693537386363634</v>
      </c>
      <c r="AA40">
        <v>8.3348746303797459</v>
      </c>
      <c r="AB40">
        <v>7.815139169542384</v>
      </c>
      <c r="AC40">
        <v>5.7426650149992149</v>
      </c>
      <c r="AD40">
        <v>0</v>
      </c>
      <c r="AE40">
        <v>4.8885702883865942</v>
      </c>
      <c r="AF40">
        <v>2.6326575000000001</v>
      </c>
      <c r="AG40">
        <v>12.578926708400001</v>
      </c>
      <c r="AH40">
        <v>0</v>
      </c>
      <c r="AI40">
        <v>0</v>
      </c>
      <c r="AJ40">
        <v>0</v>
      </c>
      <c r="AK40">
        <v>15.698094239322302</v>
      </c>
      <c r="AL40">
        <v>0</v>
      </c>
      <c r="AM40">
        <v>4.6890834403600898</v>
      </c>
      <c r="AN40">
        <v>0.64745500000000011</v>
      </c>
      <c r="AO40">
        <v>0</v>
      </c>
      <c r="AP40">
        <v>0.19001697531068765</v>
      </c>
      <c r="AQ40">
        <v>10.542350039999999</v>
      </c>
      <c r="AR40">
        <v>10.1532099</v>
      </c>
      <c r="AS40">
        <v>9.1788606386410958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708.65354584850195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9.0000317032666466</v>
      </c>
      <c r="L41">
        <v>425.48038310082205</v>
      </c>
      <c r="M41">
        <v>27.301227517985613</v>
      </c>
      <c r="N41">
        <v>23.922724247787613</v>
      </c>
      <c r="O41">
        <v>0</v>
      </c>
      <c r="P41">
        <v>36.490306793341183</v>
      </c>
      <c r="Q41">
        <v>3.2399907867298579</v>
      </c>
      <c r="R41">
        <v>11.116763362382791</v>
      </c>
      <c r="S41">
        <v>7.8297628295454542</v>
      </c>
      <c r="T41">
        <v>0</v>
      </c>
      <c r="U41">
        <v>24.850036205704406</v>
      </c>
      <c r="V41">
        <v>6.1487454613466337</v>
      </c>
      <c r="W41">
        <v>10.327217406120026</v>
      </c>
      <c r="X41">
        <v>43.769266357728704</v>
      </c>
      <c r="Y41">
        <v>0</v>
      </c>
      <c r="Z41">
        <v>3.8693537386363634</v>
      </c>
      <c r="AA41">
        <v>8.3348746303797459</v>
      </c>
      <c r="AB41">
        <v>7.815139169542384</v>
      </c>
      <c r="AC41">
        <v>5.7426650149992149</v>
      </c>
      <c r="AD41">
        <v>0</v>
      </c>
      <c r="AE41">
        <v>4.8885702883865942</v>
      </c>
      <c r="AF41">
        <v>2.6326575000000001</v>
      </c>
      <c r="AG41">
        <v>12.578926708400001</v>
      </c>
      <c r="AH41">
        <v>0</v>
      </c>
      <c r="AI41">
        <v>0</v>
      </c>
      <c r="AJ41">
        <v>0</v>
      </c>
      <c r="AK41">
        <v>15.698094239322302</v>
      </c>
      <c r="AL41">
        <v>0</v>
      </c>
      <c r="AM41">
        <v>4.6890834403600898</v>
      </c>
      <c r="AN41">
        <v>0.64745500000000011</v>
      </c>
      <c r="AO41">
        <v>0</v>
      </c>
      <c r="AP41">
        <v>0.19001697531068765</v>
      </c>
      <c r="AQ41">
        <v>10.542350039999999</v>
      </c>
      <c r="AR41">
        <v>10.1532099</v>
      </c>
      <c r="AS41">
        <v>9.1788606386410958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726.43771305673965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9.0000317032666466</v>
      </c>
      <c r="L42">
        <v>435.14910336968541</v>
      </c>
      <c r="M42">
        <v>27.301227517985613</v>
      </c>
      <c r="N42">
        <v>16.826593490153172</v>
      </c>
      <c r="O42">
        <v>0</v>
      </c>
      <c r="P42">
        <v>36.490306793341183</v>
      </c>
      <c r="Q42">
        <v>3.2399907867298579</v>
      </c>
      <c r="R42">
        <v>11.116763362382791</v>
      </c>
      <c r="S42">
        <v>7.8297628295454542</v>
      </c>
      <c r="T42">
        <v>0</v>
      </c>
      <c r="U42">
        <v>24.850036205704406</v>
      </c>
      <c r="V42">
        <v>6.1487454613466337</v>
      </c>
      <c r="W42">
        <v>10.327217406120026</v>
      </c>
      <c r="X42">
        <v>43.769266357728704</v>
      </c>
      <c r="Y42">
        <v>0</v>
      </c>
      <c r="Z42">
        <v>3.8693537386363634</v>
      </c>
      <c r="AA42">
        <v>4.1674373151898729</v>
      </c>
      <c r="AB42">
        <v>7.815139169542384</v>
      </c>
      <c r="AC42">
        <v>5.7426650149992149</v>
      </c>
      <c r="AD42">
        <v>0</v>
      </c>
      <c r="AE42">
        <v>4.8885702883865942</v>
      </c>
      <c r="AF42">
        <v>2.6326575000000001</v>
      </c>
      <c r="AG42">
        <v>12.578926708400001</v>
      </c>
      <c r="AH42">
        <v>0</v>
      </c>
      <c r="AI42">
        <v>0</v>
      </c>
      <c r="AJ42">
        <v>0</v>
      </c>
      <c r="AK42">
        <v>15.698094239322302</v>
      </c>
      <c r="AL42">
        <v>0</v>
      </c>
      <c r="AM42">
        <v>4.6890834403600898</v>
      </c>
      <c r="AN42">
        <v>0.64745500000000011</v>
      </c>
      <c r="AO42">
        <v>0</v>
      </c>
      <c r="AP42">
        <v>0.19001697531068765</v>
      </c>
      <c r="AQ42">
        <v>7.0282333599999989</v>
      </c>
      <c r="AR42">
        <v>10.1532099</v>
      </c>
      <c r="AS42">
        <v>9.1788606386410958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721.32874857277852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9.0000317032666466</v>
      </c>
      <c r="L43">
        <v>464.16027964698844</v>
      </c>
      <c r="M43">
        <v>27.301227517985613</v>
      </c>
      <c r="N43">
        <v>16.826593490153172</v>
      </c>
      <c r="O43">
        <v>0</v>
      </c>
      <c r="P43">
        <v>36.490306793341183</v>
      </c>
      <c r="Q43">
        <v>3.2399907867298579</v>
      </c>
      <c r="R43">
        <v>11.116763362382791</v>
      </c>
      <c r="S43">
        <v>7.8297628295454542</v>
      </c>
      <c r="T43">
        <v>0</v>
      </c>
      <c r="U43">
        <v>24.850036205704406</v>
      </c>
      <c r="V43">
        <v>6.1487454613466337</v>
      </c>
      <c r="W43">
        <v>10.327217406120026</v>
      </c>
      <c r="X43">
        <v>43.769266357728704</v>
      </c>
      <c r="Y43">
        <v>0</v>
      </c>
      <c r="Z43">
        <v>3.8693537386363634</v>
      </c>
      <c r="AA43">
        <v>4.1674373151898729</v>
      </c>
      <c r="AB43">
        <v>7.815139169542384</v>
      </c>
      <c r="AC43">
        <v>5.7426650149992149</v>
      </c>
      <c r="AD43">
        <v>0</v>
      </c>
      <c r="AE43">
        <v>4.8885702883865942</v>
      </c>
      <c r="AF43">
        <v>2.6326575000000001</v>
      </c>
      <c r="AG43">
        <v>12.578926708400001</v>
      </c>
      <c r="AH43">
        <v>0</v>
      </c>
      <c r="AI43">
        <v>0</v>
      </c>
      <c r="AJ43">
        <v>0</v>
      </c>
      <c r="AK43">
        <v>15.698094239322302</v>
      </c>
      <c r="AL43">
        <v>0</v>
      </c>
      <c r="AM43">
        <v>4.6890834403600898</v>
      </c>
      <c r="AN43">
        <v>0.64745500000000011</v>
      </c>
      <c r="AO43">
        <v>0</v>
      </c>
      <c r="AP43">
        <v>0.19001697531068765</v>
      </c>
      <c r="AQ43">
        <v>3.5141166799999994</v>
      </c>
      <c r="AR43">
        <v>12.1183473</v>
      </c>
      <c r="AS43">
        <v>9.1788606386410958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748.7909455700817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9.0000350104640869</v>
      </c>
      <c r="L44">
        <v>464.16027964698844</v>
      </c>
      <c r="M44">
        <v>27.301227517985613</v>
      </c>
      <c r="N44">
        <v>16.826593490153172</v>
      </c>
      <c r="O44">
        <v>0</v>
      </c>
      <c r="P44">
        <v>36.490306793341183</v>
      </c>
      <c r="Q44">
        <v>3.2399907867298579</v>
      </c>
      <c r="R44">
        <v>11.116763362382791</v>
      </c>
      <c r="S44">
        <v>7.8297628295454542</v>
      </c>
      <c r="T44">
        <v>0</v>
      </c>
      <c r="U44">
        <v>24.850036205704406</v>
      </c>
      <c r="V44">
        <v>6.1487454613466337</v>
      </c>
      <c r="W44">
        <v>10.327217406120026</v>
      </c>
      <c r="X44">
        <v>43.769266357728704</v>
      </c>
      <c r="Y44">
        <v>0</v>
      </c>
      <c r="Z44">
        <v>3.8693537386363634</v>
      </c>
      <c r="AA44">
        <v>0</v>
      </c>
      <c r="AB44">
        <v>7.815139169542384</v>
      </c>
      <c r="AC44">
        <v>5.7426650149992149</v>
      </c>
      <c r="AD44">
        <v>0</v>
      </c>
      <c r="AE44">
        <v>4.8885702883865942</v>
      </c>
      <c r="AF44">
        <v>2.6326575000000001</v>
      </c>
      <c r="AG44">
        <v>12.578926708400001</v>
      </c>
      <c r="AH44">
        <v>0</v>
      </c>
      <c r="AI44">
        <v>0</v>
      </c>
      <c r="AJ44">
        <v>0</v>
      </c>
      <c r="AK44">
        <v>15.698094239322302</v>
      </c>
      <c r="AL44">
        <v>0</v>
      </c>
      <c r="AM44">
        <v>4.6890834403600898</v>
      </c>
      <c r="AN44">
        <v>0.64745500000000011</v>
      </c>
      <c r="AO44">
        <v>0</v>
      </c>
      <c r="AP44">
        <v>0</v>
      </c>
      <c r="AQ44">
        <v>0</v>
      </c>
      <c r="AR44">
        <v>12.1183473</v>
      </c>
      <c r="AS44">
        <v>9.1788606386410958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740.91937790677866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9.0000350104640869</v>
      </c>
      <c r="L45">
        <v>502.84681152280132</v>
      </c>
      <c r="M45">
        <v>27.301227517985613</v>
      </c>
      <c r="N45">
        <v>16.826593490153172</v>
      </c>
      <c r="O45">
        <v>0</v>
      </c>
      <c r="P45">
        <v>36.490306793341183</v>
      </c>
      <c r="Q45">
        <v>3.2399907867298579</v>
      </c>
      <c r="R45">
        <v>11.620783974121997</v>
      </c>
      <c r="S45">
        <v>7.8297628295454542</v>
      </c>
      <c r="T45">
        <v>0</v>
      </c>
      <c r="U45">
        <v>24.850036205704406</v>
      </c>
      <c r="V45">
        <v>6.1487454613466337</v>
      </c>
      <c r="W45">
        <v>10.327217406120026</v>
      </c>
      <c r="X45">
        <v>43.769266357728704</v>
      </c>
      <c r="Y45">
        <v>0</v>
      </c>
      <c r="Z45">
        <v>3.8693537386363634</v>
      </c>
      <c r="AA45">
        <v>0</v>
      </c>
      <c r="AB45">
        <v>7.815139169542384</v>
      </c>
      <c r="AC45">
        <v>5.7426650149992149</v>
      </c>
      <c r="AD45">
        <v>0</v>
      </c>
      <c r="AE45">
        <v>4.8885702883865942</v>
      </c>
      <c r="AF45">
        <v>2.6326575000000001</v>
      </c>
      <c r="AG45">
        <v>12.578926708400001</v>
      </c>
      <c r="AH45">
        <v>0</v>
      </c>
      <c r="AI45">
        <v>0</v>
      </c>
      <c r="AJ45">
        <v>0</v>
      </c>
      <c r="AK45">
        <v>15.698094239322302</v>
      </c>
      <c r="AL45">
        <v>0</v>
      </c>
      <c r="AM45">
        <v>4.6890834403600898</v>
      </c>
      <c r="AN45">
        <v>0.64745500000000011</v>
      </c>
      <c r="AO45">
        <v>0</v>
      </c>
      <c r="AP45">
        <v>0</v>
      </c>
      <c r="AQ45">
        <v>0</v>
      </c>
      <c r="AR45">
        <v>10.1532099</v>
      </c>
      <c r="AS45">
        <v>9.1788606386410958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778.1447929943306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9.0000350104640869</v>
      </c>
      <c r="L46">
        <v>502.84014154065341</v>
      </c>
      <c r="M46">
        <v>27.301227517985613</v>
      </c>
      <c r="N46">
        <v>16.826593490153172</v>
      </c>
      <c r="O46">
        <v>0</v>
      </c>
      <c r="P46">
        <v>36.493375010510384</v>
      </c>
      <c r="Q46">
        <v>3.2399907867298579</v>
      </c>
      <c r="R46">
        <v>11.620783974121997</v>
      </c>
      <c r="S46">
        <v>7.8297628295454542</v>
      </c>
      <c r="T46">
        <v>0</v>
      </c>
      <c r="U46">
        <v>24.850036205704406</v>
      </c>
      <c r="V46">
        <v>6.1487454613466337</v>
      </c>
      <c r="W46">
        <v>10.327217406120026</v>
      </c>
      <c r="X46">
        <v>43.769266357728704</v>
      </c>
      <c r="Y46">
        <v>0</v>
      </c>
      <c r="Z46">
        <v>3.8693537386363634</v>
      </c>
      <c r="AA46">
        <v>0</v>
      </c>
      <c r="AB46">
        <v>7.815139169542384</v>
      </c>
      <c r="AC46">
        <v>5.7426650149992149</v>
      </c>
      <c r="AD46">
        <v>0</v>
      </c>
      <c r="AE46">
        <v>4.8885702883865942</v>
      </c>
      <c r="AF46">
        <v>2.6326575000000001</v>
      </c>
      <c r="AG46">
        <v>12.578926708400001</v>
      </c>
      <c r="AH46">
        <v>0</v>
      </c>
      <c r="AI46">
        <v>0</v>
      </c>
      <c r="AJ46">
        <v>0</v>
      </c>
      <c r="AK46">
        <v>15.698094239322302</v>
      </c>
      <c r="AL46">
        <v>0</v>
      </c>
      <c r="AM46">
        <v>4.6890834403600898</v>
      </c>
      <c r="AN46">
        <v>0.64745500000000011</v>
      </c>
      <c r="AO46">
        <v>0</v>
      </c>
      <c r="AP46">
        <v>0</v>
      </c>
      <c r="AQ46">
        <v>0</v>
      </c>
      <c r="AR46">
        <v>10.1532099</v>
      </c>
      <c r="AS46">
        <v>9.1788606386410958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778.14119122935199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9.0000350104640869</v>
      </c>
      <c r="L47">
        <v>464.16683258684867</v>
      </c>
      <c r="M47">
        <v>27.301227517985613</v>
      </c>
      <c r="N47">
        <v>16.826593490153172</v>
      </c>
      <c r="O47">
        <v>0</v>
      </c>
      <c r="P47">
        <v>36.487239092055482</v>
      </c>
      <c r="Q47">
        <v>3.2399907867298579</v>
      </c>
      <c r="R47">
        <v>11.620783974121997</v>
      </c>
      <c r="S47">
        <v>7.8297628295454542</v>
      </c>
      <c r="T47">
        <v>0</v>
      </c>
      <c r="U47">
        <v>24.850036205704406</v>
      </c>
      <c r="V47">
        <v>6.1487454613466337</v>
      </c>
      <c r="W47">
        <v>10.327217406120026</v>
      </c>
      <c r="X47">
        <v>43.769266357728704</v>
      </c>
      <c r="Y47">
        <v>0</v>
      </c>
      <c r="Z47">
        <v>3.8693537386363634</v>
      </c>
      <c r="AA47">
        <v>0</v>
      </c>
      <c r="AB47">
        <v>7.815139169542384</v>
      </c>
      <c r="AC47">
        <v>5.7426650149992149</v>
      </c>
      <c r="AD47">
        <v>0</v>
      </c>
      <c r="AE47">
        <v>4.8885702883865942</v>
      </c>
      <c r="AF47">
        <v>2.6326575000000001</v>
      </c>
      <c r="AG47">
        <v>12.578926708400001</v>
      </c>
      <c r="AH47">
        <v>0</v>
      </c>
      <c r="AI47">
        <v>0</v>
      </c>
      <c r="AJ47">
        <v>0</v>
      </c>
      <c r="AK47">
        <v>15.698094239322302</v>
      </c>
      <c r="AL47">
        <v>0</v>
      </c>
      <c r="AM47">
        <v>4.6890834403600898</v>
      </c>
      <c r="AN47">
        <v>0.64745500000000011</v>
      </c>
      <c r="AO47">
        <v>0</v>
      </c>
      <c r="AP47">
        <v>0</v>
      </c>
      <c r="AQ47">
        <v>0</v>
      </c>
      <c r="AR47">
        <v>10.1532099</v>
      </c>
      <c r="AS47">
        <v>9.1788606386410958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739.46174635709235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9.0000350104640869</v>
      </c>
      <c r="L48">
        <v>464.16683258684867</v>
      </c>
      <c r="M48">
        <v>27.301227517985613</v>
      </c>
      <c r="N48">
        <v>16.826593490153172</v>
      </c>
      <c r="O48">
        <v>0</v>
      </c>
      <c r="P48">
        <v>36.490306793341183</v>
      </c>
      <c r="Q48">
        <v>3.2399907867298579</v>
      </c>
      <c r="R48">
        <v>11.620783974121997</v>
      </c>
      <c r="S48">
        <v>7.8297628295454542</v>
      </c>
      <c r="T48">
        <v>0</v>
      </c>
      <c r="U48">
        <v>24.850036205704406</v>
      </c>
      <c r="V48">
        <v>6.1487454613466337</v>
      </c>
      <c r="W48">
        <v>10.327217406120026</v>
      </c>
      <c r="X48">
        <v>43.769266357728704</v>
      </c>
      <c r="Y48">
        <v>0</v>
      </c>
      <c r="Z48">
        <v>3.8693537386363634</v>
      </c>
      <c r="AA48">
        <v>0</v>
      </c>
      <c r="AB48">
        <v>7.815139169542384</v>
      </c>
      <c r="AC48">
        <v>5.7426650149992149</v>
      </c>
      <c r="AD48">
        <v>0</v>
      </c>
      <c r="AE48">
        <v>4.8885702883865942</v>
      </c>
      <c r="AF48">
        <v>2.6326575000000001</v>
      </c>
      <c r="AG48">
        <v>12.578926708400001</v>
      </c>
      <c r="AH48">
        <v>0</v>
      </c>
      <c r="AI48">
        <v>0</v>
      </c>
      <c r="AJ48">
        <v>0</v>
      </c>
      <c r="AK48">
        <v>15.698094239322302</v>
      </c>
      <c r="AL48">
        <v>0</v>
      </c>
      <c r="AM48">
        <v>4.6890834403600898</v>
      </c>
      <c r="AN48">
        <v>0.64745500000000011</v>
      </c>
      <c r="AO48">
        <v>0</v>
      </c>
      <c r="AP48">
        <v>0</v>
      </c>
      <c r="AQ48">
        <v>0</v>
      </c>
      <c r="AR48">
        <v>10.1532099</v>
      </c>
      <c r="AS48">
        <v>9.1788606386410958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739.46481405837812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9.0000390880185002</v>
      </c>
      <c r="L49">
        <v>464.15955061862462</v>
      </c>
      <c r="M49">
        <v>27.301227517985613</v>
      </c>
      <c r="N49">
        <v>16.826593490153172</v>
      </c>
      <c r="O49">
        <v>0</v>
      </c>
      <c r="P49">
        <v>36.490306793341183</v>
      </c>
      <c r="Q49">
        <v>3.2414269224489796</v>
      </c>
      <c r="R49">
        <v>11.208830201522071</v>
      </c>
      <c r="S49">
        <v>7.8284035822784794</v>
      </c>
      <c r="T49">
        <v>0</v>
      </c>
      <c r="U49">
        <v>24.850036205704406</v>
      </c>
      <c r="V49">
        <v>6.1487454613466337</v>
      </c>
      <c r="W49">
        <v>10.327217406120026</v>
      </c>
      <c r="X49">
        <v>43.769266357728704</v>
      </c>
      <c r="Y49">
        <v>0</v>
      </c>
      <c r="Z49">
        <v>3.8693537386363634</v>
      </c>
      <c r="AA49">
        <v>0</v>
      </c>
      <c r="AB49">
        <v>3.9075697381845451</v>
      </c>
      <c r="AC49">
        <v>2.8713323540914089</v>
      </c>
      <c r="AD49">
        <v>0</v>
      </c>
      <c r="AE49">
        <v>4.8885702883865942</v>
      </c>
      <c r="AF49">
        <v>2.6326575000000001</v>
      </c>
      <c r="AG49">
        <v>12.578926708400001</v>
      </c>
      <c r="AH49">
        <v>0</v>
      </c>
      <c r="AI49">
        <v>0</v>
      </c>
      <c r="AJ49">
        <v>0</v>
      </c>
      <c r="AK49">
        <v>15.698094239322302</v>
      </c>
      <c r="AL49">
        <v>0</v>
      </c>
      <c r="AM49">
        <v>4.6890834403600898</v>
      </c>
      <c r="AN49">
        <v>0.64745500000000011</v>
      </c>
      <c r="AO49">
        <v>0</v>
      </c>
      <c r="AP49">
        <v>0</v>
      </c>
      <c r="AQ49">
        <v>0</v>
      </c>
      <c r="AR49">
        <v>10.1532099</v>
      </c>
      <c r="AS49">
        <v>9.1788606386410958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732.26675719129503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9.0000442405736258</v>
      </c>
      <c r="L50">
        <v>420.64495613577731</v>
      </c>
      <c r="M50">
        <v>27.301227517985613</v>
      </c>
      <c r="N50">
        <v>16.826593490153172</v>
      </c>
      <c r="O50">
        <v>0</v>
      </c>
      <c r="P50">
        <v>36.493375010510384</v>
      </c>
      <c r="Q50">
        <v>3.2414269224489796</v>
      </c>
      <c r="R50">
        <v>11.208830201522071</v>
      </c>
      <c r="S50">
        <v>7.8284035822784794</v>
      </c>
      <c r="T50">
        <v>0</v>
      </c>
      <c r="U50">
        <v>24.850036205704406</v>
      </c>
      <c r="V50">
        <v>6.1487454613466337</v>
      </c>
      <c r="W50">
        <v>10.327217406120026</v>
      </c>
      <c r="X50">
        <v>43.769266357728704</v>
      </c>
      <c r="Y50">
        <v>0</v>
      </c>
      <c r="Z50">
        <v>3.8693537386363634</v>
      </c>
      <c r="AA50">
        <v>0</v>
      </c>
      <c r="AB50">
        <v>3.9075697381845451</v>
      </c>
      <c r="AC50">
        <v>2.8713323540914089</v>
      </c>
      <c r="AD50">
        <v>0</v>
      </c>
      <c r="AE50">
        <v>4.8885702883865942</v>
      </c>
      <c r="AF50">
        <v>2.6326575000000001</v>
      </c>
      <c r="AG50">
        <v>12.578926708400001</v>
      </c>
      <c r="AH50">
        <v>0</v>
      </c>
      <c r="AI50">
        <v>0</v>
      </c>
      <c r="AJ50">
        <v>0</v>
      </c>
      <c r="AK50">
        <v>15.698094239322302</v>
      </c>
      <c r="AL50">
        <v>0</v>
      </c>
      <c r="AM50">
        <v>4.6890834403600898</v>
      </c>
      <c r="AN50">
        <v>0.64745500000000011</v>
      </c>
      <c r="AO50">
        <v>0</v>
      </c>
      <c r="AP50">
        <v>0</v>
      </c>
      <c r="AQ50">
        <v>0</v>
      </c>
      <c r="AR50">
        <v>10.1532099</v>
      </c>
      <c r="AS50">
        <v>9.1788606386410958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688.75523607817195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9.0000442405736258</v>
      </c>
      <c r="L51">
        <v>420.64495613577731</v>
      </c>
      <c r="M51">
        <v>27.301227517985613</v>
      </c>
      <c r="N51">
        <v>16.826593490153172</v>
      </c>
      <c r="O51">
        <v>0</v>
      </c>
      <c r="P51">
        <v>40.938772873735481</v>
      </c>
      <c r="Q51">
        <v>3.2414269224489796</v>
      </c>
      <c r="R51">
        <v>11.622938273127755</v>
      </c>
      <c r="S51">
        <v>7.8284035822784794</v>
      </c>
      <c r="T51">
        <v>0</v>
      </c>
      <c r="U51">
        <v>24.850036205704406</v>
      </c>
      <c r="V51">
        <v>6.1518150252100838</v>
      </c>
      <c r="W51">
        <v>10.327217406120026</v>
      </c>
      <c r="X51">
        <v>43.769266357728704</v>
      </c>
      <c r="Y51">
        <v>0</v>
      </c>
      <c r="Z51">
        <v>3.8693537386363634</v>
      </c>
      <c r="AA51">
        <v>0</v>
      </c>
      <c r="AB51">
        <v>3.9075697381845451</v>
      </c>
      <c r="AC51">
        <v>2.8713323540914089</v>
      </c>
      <c r="AD51">
        <v>0</v>
      </c>
      <c r="AE51">
        <v>4.8885702883865942</v>
      </c>
      <c r="AF51">
        <v>2.6326575000000001</v>
      </c>
      <c r="AG51">
        <v>12.578926708400001</v>
      </c>
      <c r="AH51">
        <v>0</v>
      </c>
      <c r="AI51">
        <v>0</v>
      </c>
      <c r="AJ51">
        <v>0</v>
      </c>
      <c r="AK51">
        <v>15.698094239322302</v>
      </c>
      <c r="AL51">
        <v>0</v>
      </c>
      <c r="AM51">
        <v>4.6890834403600898</v>
      </c>
      <c r="AN51">
        <v>0.64745500000000011</v>
      </c>
      <c r="AO51">
        <v>0</v>
      </c>
      <c r="AP51">
        <v>0</v>
      </c>
      <c r="AQ51">
        <v>0</v>
      </c>
      <c r="AR51">
        <v>10.1532099</v>
      </c>
      <c r="AS51">
        <v>8.7797798613589073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693.21873079958391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9.0000442405736258</v>
      </c>
      <c r="L52">
        <v>420.64495613577731</v>
      </c>
      <c r="M52">
        <v>27.301227517985613</v>
      </c>
      <c r="N52">
        <v>16.826593490153172</v>
      </c>
      <c r="O52">
        <v>0</v>
      </c>
      <c r="P52">
        <v>40.938772873735481</v>
      </c>
      <c r="Q52">
        <v>3.2414269224489796</v>
      </c>
      <c r="R52">
        <v>11.622938273127755</v>
      </c>
      <c r="S52">
        <v>7.8284035822784794</v>
      </c>
      <c r="T52">
        <v>0</v>
      </c>
      <c r="U52">
        <v>24.850036205704406</v>
      </c>
      <c r="V52">
        <v>6.1518150252100838</v>
      </c>
      <c r="W52">
        <v>10.327217406120026</v>
      </c>
      <c r="X52">
        <v>43.769266357728704</v>
      </c>
      <c r="Y52">
        <v>0</v>
      </c>
      <c r="Z52">
        <v>3.8693537386363634</v>
      </c>
      <c r="AA52">
        <v>0</v>
      </c>
      <c r="AB52">
        <v>0</v>
      </c>
      <c r="AC52">
        <v>2.8713323540914089</v>
      </c>
      <c r="AD52">
        <v>0</v>
      </c>
      <c r="AE52">
        <v>4.8885702883865942</v>
      </c>
      <c r="AF52">
        <v>2.6326575000000001</v>
      </c>
      <c r="AG52">
        <v>12.578926708400001</v>
      </c>
      <c r="AH52">
        <v>0</v>
      </c>
      <c r="AI52">
        <v>0</v>
      </c>
      <c r="AJ52">
        <v>0</v>
      </c>
      <c r="AK52">
        <v>15.698094239322302</v>
      </c>
      <c r="AL52">
        <v>0</v>
      </c>
      <c r="AM52">
        <v>4.6890834403600898</v>
      </c>
      <c r="AN52">
        <v>0.64745500000000011</v>
      </c>
      <c r="AO52">
        <v>0</v>
      </c>
      <c r="AP52">
        <v>0</v>
      </c>
      <c r="AQ52">
        <v>0</v>
      </c>
      <c r="AR52">
        <v>10.1532099</v>
      </c>
      <c r="AS52">
        <v>8.7797798613589073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689.31116106139939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9.0000442405736258</v>
      </c>
      <c r="L53">
        <v>420.64495613577731</v>
      </c>
      <c r="M53">
        <v>27.301227517985613</v>
      </c>
      <c r="N53">
        <v>16.826593490153172</v>
      </c>
      <c r="O53">
        <v>0</v>
      </c>
      <c r="P53">
        <v>40.938772873735481</v>
      </c>
      <c r="Q53">
        <v>3.2414269224489796</v>
      </c>
      <c r="R53">
        <v>11.622938273127755</v>
      </c>
      <c r="S53">
        <v>7.8284035822784794</v>
      </c>
      <c r="T53">
        <v>0</v>
      </c>
      <c r="U53">
        <v>24.850036205704406</v>
      </c>
      <c r="V53">
        <v>6.1518150252100838</v>
      </c>
      <c r="W53">
        <v>10.327217406120026</v>
      </c>
      <c r="X53">
        <v>43.769266357728704</v>
      </c>
      <c r="Y53">
        <v>0</v>
      </c>
      <c r="Z53">
        <v>1.9346770227272727</v>
      </c>
      <c r="AA53">
        <v>0</v>
      </c>
      <c r="AB53">
        <v>3.9075697381845451</v>
      </c>
      <c r="AC53">
        <v>2.8713323540914089</v>
      </c>
      <c r="AD53">
        <v>0</v>
      </c>
      <c r="AE53">
        <v>4.8885702883865942</v>
      </c>
      <c r="AF53">
        <v>2.6326575000000001</v>
      </c>
      <c r="AG53">
        <v>12.578926708400001</v>
      </c>
      <c r="AH53">
        <v>0</v>
      </c>
      <c r="AI53">
        <v>0</v>
      </c>
      <c r="AJ53">
        <v>0</v>
      </c>
      <c r="AK53">
        <v>15.698094239322302</v>
      </c>
      <c r="AL53">
        <v>0</v>
      </c>
      <c r="AM53">
        <v>4.6890834403600898</v>
      </c>
      <c r="AN53">
        <v>0.64745500000000011</v>
      </c>
      <c r="AO53">
        <v>0</v>
      </c>
      <c r="AP53">
        <v>0</v>
      </c>
      <c r="AQ53">
        <v>0</v>
      </c>
      <c r="AR53">
        <v>12.1183473</v>
      </c>
      <c r="AS53">
        <v>8.3806987772821895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692.85011039959818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9.0000442405736258</v>
      </c>
      <c r="L54">
        <v>392.60153674752291</v>
      </c>
      <c r="M54">
        <v>27.301227517985613</v>
      </c>
      <c r="N54">
        <v>16.826593490153172</v>
      </c>
      <c r="O54">
        <v>0</v>
      </c>
      <c r="P54">
        <v>40.938772873735481</v>
      </c>
      <c r="Q54">
        <v>3.2414269224489796</v>
      </c>
      <c r="R54">
        <v>11.622938273127755</v>
      </c>
      <c r="S54">
        <v>7.8284035822784794</v>
      </c>
      <c r="T54">
        <v>0</v>
      </c>
      <c r="U54">
        <v>24.850036205704406</v>
      </c>
      <c r="V54">
        <v>6.1518150252100838</v>
      </c>
      <c r="W54">
        <v>10.327217406120026</v>
      </c>
      <c r="X54">
        <v>43.769266357728704</v>
      </c>
      <c r="Y54">
        <v>0</v>
      </c>
      <c r="Z54">
        <v>1.9346770227272727</v>
      </c>
      <c r="AA54">
        <v>0</v>
      </c>
      <c r="AB54">
        <v>3.9075697381845451</v>
      </c>
      <c r="AC54">
        <v>2.8713323540914089</v>
      </c>
      <c r="AD54">
        <v>0</v>
      </c>
      <c r="AE54">
        <v>4.8885702883865942</v>
      </c>
      <c r="AF54">
        <v>2.6326575000000001</v>
      </c>
      <c r="AG54">
        <v>12.578926708400001</v>
      </c>
      <c r="AH54">
        <v>0</v>
      </c>
      <c r="AI54">
        <v>0</v>
      </c>
      <c r="AJ54">
        <v>0</v>
      </c>
      <c r="AK54">
        <v>15.698094239322302</v>
      </c>
      <c r="AL54">
        <v>0</v>
      </c>
      <c r="AM54">
        <v>4.6890834403600898</v>
      </c>
      <c r="AN54">
        <v>0.64745500000000011</v>
      </c>
      <c r="AO54">
        <v>0</v>
      </c>
      <c r="AP54">
        <v>0</v>
      </c>
      <c r="AQ54">
        <v>0</v>
      </c>
      <c r="AR54">
        <v>12.1183473</v>
      </c>
      <c r="AS54">
        <v>8.3806987772821895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664.8066910113439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4.9500141919832394</v>
      </c>
      <c r="L55">
        <v>307.51018984278988</v>
      </c>
      <c r="M55">
        <v>27.301227517985613</v>
      </c>
      <c r="N55">
        <v>16.826593490153172</v>
      </c>
      <c r="O55">
        <v>0</v>
      </c>
      <c r="P55">
        <v>40.938772873735481</v>
      </c>
      <c r="Q55">
        <v>1.9326310742049468</v>
      </c>
      <c r="R55">
        <v>11.622938273127755</v>
      </c>
      <c r="S55">
        <v>3.8687775292875983</v>
      </c>
      <c r="T55">
        <v>0</v>
      </c>
      <c r="U55">
        <v>24.850036205704406</v>
      </c>
      <c r="V55">
        <v>6.1518150252100838</v>
      </c>
      <c r="W55">
        <v>10.327217406120026</v>
      </c>
      <c r="X55">
        <v>43.769266357728704</v>
      </c>
      <c r="Y55">
        <v>0</v>
      </c>
      <c r="Z55">
        <v>1.9346770227272727</v>
      </c>
      <c r="AA55">
        <v>0</v>
      </c>
      <c r="AB55">
        <v>3.9075697381845451</v>
      </c>
      <c r="AC55">
        <v>2.8713323540914089</v>
      </c>
      <c r="AD55">
        <v>0</v>
      </c>
      <c r="AE55">
        <v>4.8885702883865942</v>
      </c>
      <c r="AF55">
        <v>2.6326575000000001</v>
      </c>
      <c r="AG55">
        <v>12.578926708400001</v>
      </c>
      <c r="AH55">
        <v>0</v>
      </c>
      <c r="AI55">
        <v>0</v>
      </c>
      <c r="AJ55">
        <v>0</v>
      </c>
      <c r="AK55">
        <v>15.698094239322302</v>
      </c>
      <c r="AL55">
        <v>0</v>
      </c>
      <c r="AM55">
        <v>4.6890834403600898</v>
      </c>
      <c r="AN55">
        <v>0.64745500000000011</v>
      </c>
      <c r="AO55">
        <v>0</v>
      </c>
      <c r="AP55">
        <v>0</v>
      </c>
      <c r="AQ55">
        <v>0</v>
      </c>
      <c r="AR55">
        <v>10.1532099</v>
      </c>
      <c r="AS55">
        <v>8.7797798613589073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568.83083584086194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4.9500141919832394</v>
      </c>
      <c r="L56">
        <v>307.51018984278988</v>
      </c>
      <c r="M56">
        <v>27.301227517985613</v>
      </c>
      <c r="N56">
        <v>16.826593490153172</v>
      </c>
      <c r="O56">
        <v>0</v>
      </c>
      <c r="P56">
        <v>40.938772873735481</v>
      </c>
      <c r="Q56">
        <v>1.9326310742049468</v>
      </c>
      <c r="R56">
        <v>11.622938273127755</v>
      </c>
      <c r="S56">
        <v>3.8687775292875983</v>
      </c>
      <c r="T56">
        <v>0</v>
      </c>
      <c r="U56">
        <v>24.850036205704406</v>
      </c>
      <c r="V56">
        <v>6.1518150252100838</v>
      </c>
      <c r="W56">
        <v>10.327217406120026</v>
      </c>
      <c r="X56">
        <v>43.769266357728704</v>
      </c>
      <c r="Y56">
        <v>0</v>
      </c>
      <c r="Z56">
        <v>1.9346770227272727</v>
      </c>
      <c r="AA56">
        <v>0</v>
      </c>
      <c r="AB56">
        <v>3.9075697381845451</v>
      </c>
      <c r="AC56">
        <v>2.8713323540914089</v>
      </c>
      <c r="AD56">
        <v>0</v>
      </c>
      <c r="AE56">
        <v>4.8885702883865942</v>
      </c>
      <c r="AF56">
        <v>2.6326575000000001</v>
      </c>
      <c r="AG56">
        <v>12.578926708400001</v>
      </c>
      <c r="AH56">
        <v>0</v>
      </c>
      <c r="AI56">
        <v>0</v>
      </c>
      <c r="AJ56">
        <v>0</v>
      </c>
      <c r="AK56">
        <v>15.698094239322302</v>
      </c>
      <c r="AL56">
        <v>0</v>
      </c>
      <c r="AM56">
        <v>4.6890834403600898</v>
      </c>
      <c r="AN56">
        <v>0.64745500000000011</v>
      </c>
      <c r="AO56">
        <v>0</v>
      </c>
      <c r="AP56">
        <v>0</v>
      </c>
      <c r="AQ56">
        <v>0</v>
      </c>
      <c r="AR56">
        <v>10.1532099</v>
      </c>
      <c r="AS56">
        <v>8.7797798613589073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568.83083584086194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4.9500141919832394</v>
      </c>
      <c r="L57">
        <v>305.57567214485164</v>
      </c>
      <c r="M57">
        <v>27.301227517985613</v>
      </c>
      <c r="N57">
        <v>16.826593490153172</v>
      </c>
      <c r="O57">
        <v>0</v>
      </c>
      <c r="P57">
        <v>41.315515818249317</v>
      </c>
      <c r="Q57">
        <v>3.2414269224489796</v>
      </c>
      <c r="R57">
        <v>11.622938273127755</v>
      </c>
      <c r="S57">
        <v>7.8284035822784794</v>
      </c>
      <c r="T57">
        <v>0</v>
      </c>
      <c r="U57">
        <v>24.850036205704406</v>
      </c>
      <c r="V57">
        <v>6.1518150252100838</v>
      </c>
      <c r="W57">
        <v>10.327217406120026</v>
      </c>
      <c r="X57">
        <v>43.769266357728704</v>
      </c>
      <c r="Y57">
        <v>0</v>
      </c>
      <c r="Z57">
        <v>1.9346770227272727</v>
      </c>
      <c r="AA57">
        <v>0</v>
      </c>
      <c r="AB57">
        <v>3.9075697381845451</v>
      </c>
      <c r="AC57">
        <v>0</v>
      </c>
      <c r="AD57">
        <v>0</v>
      </c>
      <c r="AE57">
        <v>4.8885702883865942</v>
      </c>
      <c r="AF57">
        <v>2.6326575000000001</v>
      </c>
      <c r="AG57">
        <v>12.578926708400001</v>
      </c>
      <c r="AH57">
        <v>0</v>
      </c>
      <c r="AI57">
        <v>0</v>
      </c>
      <c r="AJ57">
        <v>0</v>
      </c>
      <c r="AK57">
        <v>15.698094239322302</v>
      </c>
      <c r="AL57">
        <v>0</v>
      </c>
      <c r="AM57">
        <v>4.6890834403600898</v>
      </c>
      <c r="AN57">
        <v>0.64745500000000011</v>
      </c>
      <c r="AO57">
        <v>0</v>
      </c>
      <c r="AP57">
        <v>0</v>
      </c>
      <c r="AQ57">
        <v>0</v>
      </c>
      <c r="AR57">
        <v>10.1532099</v>
      </c>
      <c r="AS57">
        <v>8.7797798613589073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569.6701506345812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4.9500141919832394</v>
      </c>
      <c r="L58">
        <v>355.85886910882226</v>
      </c>
      <c r="M58">
        <v>27.301227517985613</v>
      </c>
      <c r="N58">
        <v>16.826593490153172</v>
      </c>
      <c r="O58">
        <v>0</v>
      </c>
      <c r="P58">
        <v>41.328523753266033</v>
      </c>
      <c r="Q58">
        <v>3.2414269224489796</v>
      </c>
      <c r="R58">
        <v>11.622938273127755</v>
      </c>
      <c r="S58">
        <v>7.8284035822784794</v>
      </c>
      <c r="T58">
        <v>0</v>
      </c>
      <c r="U58">
        <v>24.850036205704406</v>
      </c>
      <c r="V58">
        <v>6.1518150252100838</v>
      </c>
      <c r="W58">
        <v>10.327217406120026</v>
      </c>
      <c r="X58">
        <v>43.769266357728704</v>
      </c>
      <c r="Y58">
        <v>0</v>
      </c>
      <c r="Z58">
        <v>1.9346770227272727</v>
      </c>
      <c r="AA58">
        <v>0</v>
      </c>
      <c r="AB58">
        <v>0</v>
      </c>
      <c r="AC58">
        <v>0</v>
      </c>
      <c r="AD58">
        <v>0</v>
      </c>
      <c r="AE58">
        <v>4.8885702883865942</v>
      </c>
      <c r="AF58">
        <v>2.6326575000000001</v>
      </c>
      <c r="AG58">
        <v>12.578926708400001</v>
      </c>
      <c r="AH58">
        <v>0</v>
      </c>
      <c r="AI58">
        <v>0</v>
      </c>
      <c r="AJ58">
        <v>0</v>
      </c>
      <c r="AK58">
        <v>15.698094239322302</v>
      </c>
      <c r="AL58">
        <v>0</v>
      </c>
      <c r="AM58">
        <v>4.6890834403600898</v>
      </c>
      <c r="AN58">
        <v>0.64745500000000011</v>
      </c>
      <c r="AO58">
        <v>0</v>
      </c>
      <c r="AP58">
        <v>0</v>
      </c>
      <c r="AQ58">
        <v>0</v>
      </c>
      <c r="AR58">
        <v>10.1532099</v>
      </c>
      <c r="AS58">
        <v>8.7797798613589073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616.05878579538398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4.9500141919832394</v>
      </c>
      <c r="L59">
        <v>417.7471840346783</v>
      </c>
      <c r="M59">
        <v>27.301227517985613</v>
      </c>
      <c r="N59">
        <v>16.826593490153172</v>
      </c>
      <c r="O59">
        <v>0</v>
      </c>
      <c r="P59">
        <v>41.328523753266033</v>
      </c>
      <c r="Q59">
        <v>3.2414269224489796</v>
      </c>
      <c r="R59">
        <v>11.622938273127755</v>
      </c>
      <c r="S59">
        <v>7.8284035822784794</v>
      </c>
      <c r="T59">
        <v>0</v>
      </c>
      <c r="U59">
        <v>24.850036205704406</v>
      </c>
      <c r="V59">
        <v>6.1518150252100838</v>
      </c>
      <c r="W59">
        <v>10.327217406120026</v>
      </c>
      <c r="X59">
        <v>43.769266357728704</v>
      </c>
      <c r="Y59">
        <v>0</v>
      </c>
      <c r="Z59">
        <v>1.9346770227272727</v>
      </c>
      <c r="AA59">
        <v>0</v>
      </c>
      <c r="AB59">
        <v>0</v>
      </c>
      <c r="AC59">
        <v>0</v>
      </c>
      <c r="AD59">
        <v>0</v>
      </c>
      <c r="AE59">
        <v>4.8885702883865942</v>
      </c>
      <c r="AF59">
        <v>2.6326575000000001</v>
      </c>
      <c r="AG59">
        <v>12.578926708400001</v>
      </c>
      <c r="AH59">
        <v>0</v>
      </c>
      <c r="AI59">
        <v>0</v>
      </c>
      <c r="AJ59">
        <v>0</v>
      </c>
      <c r="AK59">
        <v>15.698094239322302</v>
      </c>
      <c r="AL59">
        <v>0</v>
      </c>
      <c r="AM59">
        <v>4.6890834403600898</v>
      </c>
      <c r="AN59">
        <v>0.64745500000000011</v>
      </c>
      <c r="AO59">
        <v>0</v>
      </c>
      <c r="AP59">
        <v>0</v>
      </c>
      <c r="AQ59">
        <v>3.5141166799999994</v>
      </c>
      <c r="AR59">
        <v>10.1532099</v>
      </c>
      <c r="AS59">
        <v>8.7797798613589073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681.46121740124011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4.9500141919832394</v>
      </c>
      <c r="L60">
        <v>430.31811621277097</v>
      </c>
      <c r="M60">
        <v>27.301227517985613</v>
      </c>
      <c r="N60">
        <v>16.826593490153172</v>
      </c>
      <c r="O60">
        <v>0</v>
      </c>
      <c r="P60">
        <v>41.328523753266033</v>
      </c>
      <c r="Q60">
        <v>3.2414269224489796</v>
      </c>
      <c r="R60">
        <v>11.622938273127755</v>
      </c>
      <c r="S60">
        <v>7.8284035822784794</v>
      </c>
      <c r="T60">
        <v>0</v>
      </c>
      <c r="U60">
        <v>24.850036205704406</v>
      </c>
      <c r="V60">
        <v>6.1518150252100838</v>
      </c>
      <c r="W60">
        <v>10.327217406120026</v>
      </c>
      <c r="X60">
        <v>43.769266357728704</v>
      </c>
      <c r="Y60">
        <v>0</v>
      </c>
      <c r="Z60">
        <v>3.8693537386363634</v>
      </c>
      <c r="AA60">
        <v>0</v>
      </c>
      <c r="AB60">
        <v>0</v>
      </c>
      <c r="AC60">
        <v>0</v>
      </c>
      <c r="AD60">
        <v>0</v>
      </c>
      <c r="AE60">
        <v>4.8885702883865942</v>
      </c>
      <c r="AF60">
        <v>2.6326575000000001</v>
      </c>
      <c r="AG60">
        <v>12.578926708400001</v>
      </c>
      <c r="AH60">
        <v>0</v>
      </c>
      <c r="AI60">
        <v>0</v>
      </c>
      <c r="AJ60">
        <v>0</v>
      </c>
      <c r="AK60">
        <v>15.698094239322302</v>
      </c>
      <c r="AL60">
        <v>0</v>
      </c>
      <c r="AM60">
        <v>4.6890834403600898</v>
      </c>
      <c r="AN60">
        <v>0.64745500000000011</v>
      </c>
      <c r="AO60">
        <v>0</v>
      </c>
      <c r="AP60">
        <v>0.26602358135874066</v>
      </c>
      <c r="AQ60">
        <v>3.5141166799999994</v>
      </c>
      <c r="AR60">
        <v>10.4807328</v>
      </c>
      <c r="AS60">
        <v>8.7797798613589073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696.56037277660073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4.9500141919832394</v>
      </c>
      <c r="L61">
        <v>448.69203058260456</v>
      </c>
      <c r="M61">
        <v>27.301227517985613</v>
      </c>
      <c r="N61">
        <v>16.826593490153172</v>
      </c>
      <c r="O61">
        <v>0</v>
      </c>
      <c r="P61">
        <v>41.328523753266033</v>
      </c>
      <c r="Q61">
        <v>3.2414269224489796</v>
      </c>
      <c r="R61">
        <v>11.622938273127755</v>
      </c>
      <c r="S61">
        <v>7.8284035822784794</v>
      </c>
      <c r="T61">
        <v>0</v>
      </c>
      <c r="U61">
        <v>24.850036205704406</v>
      </c>
      <c r="V61">
        <v>6.1518150252100838</v>
      </c>
      <c r="W61">
        <v>10.327217406120026</v>
      </c>
      <c r="X61">
        <v>43.769266357728704</v>
      </c>
      <c r="Y61">
        <v>0</v>
      </c>
      <c r="Z61">
        <v>3.8693537386363634</v>
      </c>
      <c r="AA61">
        <v>0</v>
      </c>
      <c r="AB61">
        <v>0</v>
      </c>
      <c r="AC61">
        <v>0</v>
      </c>
      <c r="AD61">
        <v>0</v>
      </c>
      <c r="AE61">
        <v>4.8885702883865942</v>
      </c>
      <c r="AF61">
        <v>2.6326575000000001</v>
      </c>
      <c r="AG61">
        <v>12.578926708400001</v>
      </c>
      <c r="AH61">
        <v>0</v>
      </c>
      <c r="AI61">
        <v>0</v>
      </c>
      <c r="AJ61">
        <v>0</v>
      </c>
      <c r="AK61">
        <v>15.698094239322302</v>
      </c>
      <c r="AL61">
        <v>0</v>
      </c>
      <c r="AM61">
        <v>4.6890834403600898</v>
      </c>
      <c r="AN61">
        <v>0.64745500000000011</v>
      </c>
      <c r="AO61">
        <v>0</v>
      </c>
      <c r="AP61">
        <v>0.38003364382767191</v>
      </c>
      <c r="AQ61">
        <v>7.0282333599999989</v>
      </c>
      <c r="AR61">
        <v>10.4807328</v>
      </c>
      <c r="AS61">
        <v>8.7797798613589073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718.56241388890317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4.9500141919832394</v>
      </c>
      <c r="L62">
        <v>460.29988493880734</v>
      </c>
      <c r="M62">
        <v>27.301227517985613</v>
      </c>
      <c r="N62">
        <v>16.826593490153172</v>
      </c>
      <c r="O62">
        <v>0</v>
      </c>
      <c r="P62">
        <v>41.328523753266033</v>
      </c>
      <c r="Q62">
        <v>3.2414269224489796</v>
      </c>
      <c r="R62">
        <v>11.622938273127755</v>
      </c>
      <c r="S62">
        <v>7.8284035822784794</v>
      </c>
      <c r="T62">
        <v>0</v>
      </c>
      <c r="U62">
        <v>24.850036205704406</v>
      </c>
      <c r="V62">
        <v>6.1518150252100838</v>
      </c>
      <c r="W62">
        <v>10.327217406120026</v>
      </c>
      <c r="X62">
        <v>43.769266357728704</v>
      </c>
      <c r="Y62">
        <v>0</v>
      </c>
      <c r="Z62">
        <v>3.8693537386363634</v>
      </c>
      <c r="AA62">
        <v>0</v>
      </c>
      <c r="AB62">
        <v>0</v>
      </c>
      <c r="AC62">
        <v>0</v>
      </c>
      <c r="AD62">
        <v>0</v>
      </c>
      <c r="AE62">
        <v>9.7771405767731885</v>
      </c>
      <c r="AF62">
        <v>2.6326575000000001</v>
      </c>
      <c r="AG62">
        <v>12.578926708400001</v>
      </c>
      <c r="AH62">
        <v>0</v>
      </c>
      <c r="AI62">
        <v>0</v>
      </c>
      <c r="AJ62">
        <v>0</v>
      </c>
      <c r="AK62">
        <v>15.698094239322302</v>
      </c>
      <c r="AL62">
        <v>0</v>
      </c>
      <c r="AM62">
        <v>4.6890834403600898</v>
      </c>
      <c r="AN62">
        <v>0.64745500000000011</v>
      </c>
      <c r="AO62">
        <v>0</v>
      </c>
      <c r="AP62">
        <v>0.38003364382767191</v>
      </c>
      <c r="AQ62">
        <v>7.0282333599999989</v>
      </c>
      <c r="AR62">
        <v>10.4807328</v>
      </c>
      <c r="AS62">
        <v>8.7797798613589073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735.05883853349246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9.0000037536800779</v>
      </c>
      <c r="L63">
        <v>455.4644835981988</v>
      </c>
      <c r="M63">
        <v>27.301227517985613</v>
      </c>
      <c r="N63">
        <v>16.826593490153172</v>
      </c>
      <c r="O63">
        <v>0</v>
      </c>
      <c r="P63">
        <v>41.330849855986934</v>
      </c>
      <c r="Q63">
        <v>3.2414269224489796</v>
      </c>
      <c r="R63">
        <v>11.622938273127755</v>
      </c>
      <c r="S63">
        <v>7.8284035822784794</v>
      </c>
      <c r="T63">
        <v>0</v>
      </c>
      <c r="U63">
        <v>24.850036205704406</v>
      </c>
      <c r="V63">
        <v>6.1518150252100838</v>
      </c>
      <c r="W63">
        <v>10.327217406120026</v>
      </c>
      <c r="X63">
        <v>43.769266357728704</v>
      </c>
      <c r="Y63">
        <v>0</v>
      </c>
      <c r="Z63">
        <v>3.8693537386363634</v>
      </c>
      <c r="AA63">
        <v>0</v>
      </c>
      <c r="AB63">
        <v>0</v>
      </c>
      <c r="AC63">
        <v>0</v>
      </c>
      <c r="AD63">
        <v>0</v>
      </c>
      <c r="AE63">
        <v>9.7771405767731885</v>
      </c>
      <c r="AF63">
        <v>2.6326575000000001</v>
      </c>
      <c r="AG63">
        <v>12.578926708400001</v>
      </c>
      <c r="AH63">
        <v>0</v>
      </c>
      <c r="AI63">
        <v>0</v>
      </c>
      <c r="AJ63">
        <v>0</v>
      </c>
      <c r="AK63">
        <v>15.698094239322302</v>
      </c>
      <c r="AL63">
        <v>0</v>
      </c>
      <c r="AM63">
        <v>4.6890834403600898</v>
      </c>
      <c r="AN63">
        <v>0.64745500000000011</v>
      </c>
      <c r="AO63">
        <v>0</v>
      </c>
      <c r="AP63">
        <v>0.38003364382767191</v>
      </c>
      <c r="AQ63">
        <v>7.0282333599999989</v>
      </c>
      <c r="AR63">
        <v>10.4807328</v>
      </c>
      <c r="AS63">
        <v>8.3806987772821895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733.87667177322487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9.0000037536800779</v>
      </c>
      <c r="L64">
        <v>468.03270940443781</v>
      </c>
      <c r="M64">
        <v>27.301227517985613</v>
      </c>
      <c r="N64">
        <v>16.826593490153172</v>
      </c>
      <c r="O64">
        <v>0</v>
      </c>
      <c r="P64">
        <v>41.330849855986934</v>
      </c>
      <c r="Q64">
        <v>3.2414269224489796</v>
      </c>
      <c r="R64">
        <v>11.622938273127755</v>
      </c>
      <c r="S64">
        <v>7.8284035822784794</v>
      </c>
      <c r="T64">
        <v>0</v>
      </c>
      <c r="U64">
        <v>24.850036205704406</v>
      </c>
      <c r="V64">
        <v>6.1518150252100838</v>
      </c>
      <c r="W64">
        <v>10.327217406120026</v>
      </c>
      <c r="X64">
        <v>43.769266357728704</v>
      </c>
      <c r="Y64">
        <v>0</v>
      </c>
      <c r="Z64">
        <v>3.8693537386363634</v>
      </c>
      <c r="AA64">
        <v>0</v>
      </c>
      <c r="AB64">
        <v>0</v>
      </c>
      <c r="AC64">
        <v>0</v>
      </c>
      <c r="AD64">
        <v>0</v>
      </c>
      <c r="AE64">
        <v>9.7771405767731885</v>
      </c>
      <c r="AF64">
        <v>2.6326575000000001</v>
      </c>
      <c r="AG64">
        <v>12.578926708400001</v>
      </c>
      <c r="AH64">
        <v>0</v>
      </c>
      <c r="AI64">
        <v>0</v>
      </c>
      <c r="AJ64">
        <v>0</v>
      </c>
      <c r="AK64">
        <v>15.698094239322302</v>
      </c>
      <c r="AL64">
        <v>0</v>
      </c>
      <c r="AM64">
        <v>4.6890834403600898</v>
      </c>
      <c r="AN64">
        <v>0.64745500000000011</v>
      </c>
      <c r="AO64">
        <v>0</v>
      </c>
      <c r="AP64">
        <v>0.38003364382767191</v>
      </c>
      <c r="AQ64">
        <v>7.0282333599999989</v>
      </c>
      <c r="AR64">
        <v>10.4807328</v>
      </c>
      <c r="AS64">
        <v>8.3806987772821895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746.44489757946394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9.0001068652657601</v>
      </c>
      <c r="L65">
        <v>483.50175728821034</v>
      </c>
      <c r="M65">
        <v>27.301227517985613</v>
      </c>
      <c r="N65">
        <v>16.826593490153172</v>
      </c>
      <c r="O65">
        <v>0</v>
      </c>
      <c r="P65">
        <v>41.330849855986934</v>
      </c>
      <c r="Q65">
        <v>3.2414269224489796</v>
      </c>
      <c r="R65">
        <v>11.622938273127755</v>
      </c>
      <c r="S65">
        <v>7.8284035822784794</v>
      </c>
      <c r="T65">
        <v>0</v>
      </c>
      <c r="U65">
        <v>24.850036205704406</v>
      </c>
      <c r="V65">
        <v>6.1518150252100838</v>
      </c>
      <c r="W65">
        <v>10.327217406120026</v>
      </c>
      <c r="X65">
        <v>43.769266357728704</v>
      </c>
      <c r="Y65">
        <v>0</v>
      </c>
      <c r="Z65">
        <v>3.8693537386363634</v>
      </c>
      <c r="AA65">
        <v>3.6415865586497893</v>
      </c>
      <c r="AB65">
        <v>0</v>
      </c>
      <c r="AC65">
        <v>0</v>
      </c>
      <c r="AD65">
        <v>0</v>
      </c>
      <c r="AE65">
        <v>9.7771405767731885</v>
      </c>
      <c r="AF65">
        <v>2.6326575000000001</v>
      </c>
      <c r="AG65">
        <v>12.578926708400001</v>
      </c>
      <c r="AH65">
        <v>0</v>
      </c>
      <c r="AI65">
        <v>0</v>
      </c>
      <c r="AJ65">
        <v>0</v>
      </c>
      <c r="AK65">
        <v>15.698094239322302</v>
      </c>
      <c r="AL65">
        <v>0</v>
      </c>
      <c r="AM65">
        <v>4.6890834403600898</v>
      </c>
      <c r="AN65">
        <v>0.64745500000000011</v>
      </c>
      <c r="AO65">
        <v>0</v>
      </c>
      <c r="AP65">
        <v>0.38003364382767191</v>
      </c>
      <c r="AQ65">
        <v>7.0282333599999989</v>
      </c>
      <c r="AR65">
        <v>10.4807328</v>
      </c>
      <c r="AS65">
        <v>8.3806987772821895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765.55563513347192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9.0000777391659845</v>
      </c>
      <c r="L66">
        <v>498.0046024071616</v>
      </c>
      <c r="M66">
        <v>27.301227517985613</v>
      </c>
      <c r="N66">
        <v>16.826593490153172</v>
      </c>
      <c r="O66">
        <v>0</v>
      </c>
      <c r="P66">
        <v>41.330849855986934</v>
      </c>
      <c r="Q66">
        <v>3.2414269224489796</v>
      </c>
      <c r="R66">
        <v>11.622938273127755</v>
      </c>
      <c r="S66">
        <v>7.8284035822784794</v>
      </c>
      <c r="T66">
        <v>0</v>
      </c>
      <c r="U66">
        <v>24.850036205704406</v>
      </c>
      <c r="V66">
        <v>6.1518150252100838</v>
      </c>
      <c r="W66">
        <v>10.327217406120026</v>
      </c>
      <c r="X66">
        <v>43.769266357728704</v>
      </c>
      <c r="Y66">
        <v>0</v>
      </c>
      <c r="Z66">
        <v>3.8693537386363634</v>
      </c>
      <c r="AA66">
        <v>3.6415865586497893</v>
      </c>
      <c r="AB66">
        <v>0</v>
      </c>
      <c r="AC66">
        <v>0</v>
      </c>
      <c r="AD66">
        <v>0</v>
      </c>
      <c r="AE66">
        <v>9.7771405767731885</v>
      </c>
      <c r="AF66">
        <v>2.6326575000000001</v>
      </c>
      <c r="AG66">
        <v>12.578926708400001</v>
      </c>
      <c r="AH66">
        <v>0</v>
      </c>
      <c r="AI66">
        <v>0</v>
      </c>
      <c r="AJ66">
        <v>0</v>
      </c>
      <c r="AK66">
        <v>15.698094239322302</v>
      </c>
      <c r="AL66">
        <v>0</v>
      </c>
      <c r="AM66">
        <v>4.6890834403600898</v>
      </c>
      <c r="AN66">
        <v>0.64745500000000011</v>
      </c>
      <c r="AO66">
        <v>0</v>
      </c>
      <c r="AP66">
        <v>0.38003364382767191</v>
      </c>
      <c r="AQ66">
        <v>7.0282333599999989</v>
      </c>
      <c r="AR66">
        <v>10.4807328</v>
      </c>
      <c r="AS66">
        <v>8.3806987772821895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780.05845112632346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9.00009753824631</v>
      </c>
      <c r="L67">
        <v>503.80635569827825</v>
      </c>
      <c r="M67">
        <v>27.301227517985613</v>
      </c>
      <c r="N67">
        <v>16.826593490153172</v>
      </c>
      <c r="O67">
        <v>0</v>
      </c>
      <c r="P67">
        <v>41.330849855986934</v>
      </c>
      <c r="Q67">
        <v>3.2414269224489796</v>
      </c>
      <c r="R67">
        <v>11.622938273127755</v>
      </c>
      <c r="S67">
        <v>7.8284035822784794</v>
      </c>
      <c r="T67">
        <v>0</v>
      </c>
      <c r="U67">
        <v>24.850036205704406</v>
      </c>
      <c r="V67">
        <v>6.1518150252100838</v>
      </c>
      <c r="W67">
        <v>10.327217406120026</v>
      </c>
      <c r="X67">
        <v>43.769266357728704</v>
      </c>
      <c r="Y67">
        <v>0</v>
      </c>
      <c r="Z67">
        <v>3.8693537386363634</v>
      </c>
      <c r="AA67">
        <v>8.3348746303797459</v>
      </c>
      <c r="AB67">
        <v>0</v>
      </c>
      <c r="AC67">
        <v>0</v>
      </c>
      <c r="AD67">
        <v>0</v>
      </c>
      <c r="AE67">
        <v>9.7771405767731885</v>
      </c>
      <c r="AF67">
        <v>2.6326575000000001</v>
      </c>
      <c r="AG67">
        <v>12.578926708400001</v>
      </c>
      <c r="AH67">
        <v>5.6190436000000004</v>
      </c>
      <c r="AI67">
        <v>0</v>
      </c>
      <c r="AJ67">
        <v>0</v>
      </c>
      <c r="AK67">
        <v>15.698094239322302</v>
      </c>
      <c r="AL67">
        <v>0</v>
      </c>
      <c r="AM67">
        <v>4.6890834403600898</v>
      </c>
      <c r="AN67">
        <v>0.64745500000000011</v>
      </c>
      <c r="AO67">
        <v>0</v>
      </c>
      <c r="AP67">
        <v>0.38003364382767191</v>
      </c>
      <c r="AQ67">
        <v>10.542350039999999</v>
      </c>
      <c r="AR67">
        <v>10.4807328</v>
      </c>
      <c r="AS67">
        <v>8.3806987772821895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799.6866725682504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8.9999963570988282</v>
      </c>
      <c r="L68">
        <v>519.27920263101464</v>
      </c>
      <c r="M68">
        <v>27.301227517985613</v>
      </c>
      <c r="N68">
        <v>16.826593490153172</v>
      </c>
      <c r="O68">
        <v>0</v>
      </c>
      <c r="P68">
        <v>41.330849855986934</v>
      </c>
      <c r="Q68">
        <v>3.2399907867298579</v>
      </c>
      <c r="R68">
        <v>11.620783974121997</v>
      </c>
      <c r="S68">
        <v>7.8297628295454542</v>
      </c>
      <c r="T68">
        <v>0</v>
      </c>
      <c r="U68">
        <v>24.850036205704406</v>
      </c>
      <c r="V68">
        <v>6.1487454613466337</v>
      </c>
      <c r="W68">
        <v>10.327217406120026</v>
      </c>
      <c r="X68">
        <v>43.769266357728704</v>
      </c>
      <c r="Y68">
        <v>0</v>
      </c>
      <c r="Z68">
        <v>3.8693537386363634</v>
      </c>
      <c r="AA68">
        <v>8.3348746303797459</v>
      </c>
      <c r="AB68">
        <v>0</v>
      </c>
      <c r="AC68">
        <v>0</v>
      </c>
      <c r="AD68">
        <v>0</v>
      </c>
      <c r="AE68">
        <v>9.7771405767731885</v>
      </c>
      <c r="AF68">
        <v>2.6326575000000001</v>
      </c>
      <c r="AG68">
        <v>12.578926708400001</v>
      </c>
      <c r="AH68">
        <v>5.6190436000000004</v>
      </c>
      <c r="AI68">
        <v>0</v>
      </c>
      <c r="AJ68">
        <v>0</v>
      </c>
      <c r="AK68">
        <v>15.698094239322302</v>
      </c>
      <c r="AL68">
        <v>0</v>
      </c>
      <c r="AM68">
        <v>4.6890834403600898</v>
      </c>
      <c r="AN68">
        <v>0.64745500000000011</v>
      </c>
      <c r="AO68">
        <v>0</v>
      </c>
      <c r="AP68">
        <v>0.38003364382767191</v>
      </c>
      <c r="AQ68">
        <v>10.542350039999999</v>
      </c>
      <c r="AR68">
        <v>10.4807328</v>
      </c>
      <c r="AS68">
        <v>8.3806987772821895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815.15411756851779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9.0000472344967033</v>
      </c>
      <c r="L69">
        <v>559.40658738643128</v>
      </c>
      <c r="M69">
        <v>27.301227517985613</v>
      </c>
      <c r="N69">
        <v>16.826593490153172</v>
      </c>
      <c r="O69">
        <v>0</v>
      </c>
      <c r="P69">
        <v>41.330849855986934</v>
      </c>
      <c r="Q69">
        <v>3.2399907867298579</v>
      </c>
      <c r="R69">
        <v>11.620783974121997</v>
      </c>
      <c r="S69">
        <v>7.8297628295454542</v>
      </c>
      <c r="T69">
        <v>0</v>
      </c>
      <c r="U69">
        <v>24.850036205704406</v>
      </c>
      <c r="V69">
        <v>6.1487454613466337</v>
      </c>
      <c r="W69">
        <v>10.327217406120026</v>
      </c>
      <c r="X69">
        <v>43.769266357728704</v>
      </c>
      <c r="Y69">
        <v>0</v>
      </c>
      <c r="Z69">
        <v>3.8693537386363634</v>
      </c>
      <c r="AA69">
        <v>8.3348746303797459</v>
      </c>
      <c r="AB69">
        <v>0</v>
      </c>
      <c r="AC69">
        <v>2.8713323540914089</v>
      </c>
      <c r="AD69">
        <v>0</v>
      </c>
      <c r="AE69">
        <v>9.7771405767731885</v>
      </c>
      <c r="AF69">
        <v>2.6326575000000001</v>
      </c>
      <c r="AG69">
        <v>12.578926708400001</v>
      </c>
      <c r="AH69">
        <v>11.238087200000001</v>
      </c>
      <c r="AI69">
        <v>0</v>
      </c>
      <c r="AJ69">
        <v>0</v>
      </c>
      <c r="AK69">
        <v>15.698094239322302</v>
      </c>
      <c r="AL69">
        <v>0</v>
      </c>
      <c r="AM69">
        <v>4.6890834403600898</v>
      </c>
      <c r="AN69">
        <v>0.64745500000000011</v>
      </c>
      <c r="AO69">
        <v>0</v>
      </c>
      <c r="AP69">
        <v>0.38003364382767191</v>
      </c>
      <c r="AQ69">
        <v>10.542350039999999</v>
      </c>
      <c r="AR69">
        <v>10.4807328</v>
      </c>
      <c r="AS69">
        <v>8.9793202500000007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864.3705506281417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9.000112894463923</v>
      </c>
      <c r="L70">
        <v>559.40658738643128</v>
      </c>
      <c r="M70">
        <v>27.301227517985613</v>
      </c>
      <c r="N70">
        <v>16.826593490153172</v>
      </c>
      <c r="O70">
        <v>0</v>
      </c>
      <c r="P70">
        <v>41.330849855986934</v>
      </c>
      <c r="Q70">
        <v>3.2399907867298579</v>
      </c>
      <c r="R70">
        <v>11.620783974121997</v>
      </c>
      <c r="S70">
        <v>7.8297628295454542</v>
      </c>
      <c r="T70">
        <v>0</v>
      </c>
      <c r="U70">
        <v>24.850036205704406</v>
      </c>
      <c r="V70">
        <v>6.1487454613466337</v>
      </c>
      <c r="W70">
        <v>10.327217406120026</v>
      </c>
      <c r="X70">
        <v>43.769266357728704</v>
      </c>
      <c r="Y70">
        <v>0</v>
      </c>
      <c r="Z70">
        <v>3.8693537386363634</v>
      </c>
      <c r="AA70">
        <v>8.3348746303797459</v>
      </c>
      <c r="AB70">
        <v>0.9887576534133532</v>
      </c>
      <c r="AC70">
        <v>2.8713323540914089</v>
      </c>
      <c r="AD70">
        <v>0</v>
      </c>
      <c r="AE70">
        <v>9.7771405767731885</v>
      </c>
      <c r="AF70">
        <v>2.6326575000000001</v>
      </c>
      <c r="AG70">
        <v>12.578926708400001</v>
      </c>
      <c r="AH70">
        <v>11.238087200000001</v>
      </c>
      <c r="AI70">
        <v>0</v>
      </c>
      <c r="AJ70">
        <v>0</v>
      </c>
      <c r="AK70">
        <v>15.698094239322302</v>
      </c>
      <c r="AL70">
        <v>0</v>
      </c>
      <c r="AM70">
        <v>4.6890834403600898</v>
      </c>
      <c r="AN70">
        <v>0.64745500000000011</v>
      </c>
      <c r="AO70">
        <v>0</v>
      </c>
      <c r="AP70">
        <v>0.38003364382767191</v>
      </c>
      <c r="AQ70">
        <v>10.542350039999999</v>
      </c>
      <c r="AR70">
        <v>10.4807328</v>
      </c>
      <c r="AS70">
        <v>8.9793202500000007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865.35937394152211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9.2499984936916917</v>
      </c>
      <c r="L71">
        <v>559.40864310303994</v>
      </c>
      <c r="M71">
        <v>27.301227517985613</v>
      </c>
      <c r="N71">
        <v>16.826593490153172</v>
      </c>
      <c r="O71">
        <v>0</v>
      </c>
      <c r="P71">
        <v>41.330849855986934</v>
      </c>
      <c r="Q71">
        <v>3.2399907867298579</v>
      </c>
      <c r="R71">
        <v>11.620783974121997</v>
      </c>
      <c r="S71">
        <v>7.8297628295454542</v>
      </c>
      <c r="T71">
        <v>0</v>
      </c>
      <c r="U71">
        <v>24.850036205704406</v>
      </c>
      <c r="V71">
        <v>6.1492942069825443</v>
      </c>
      <c r="W71">
        <v>10.327217406120026</v>
      </c>
      <c r="X71">
        <v>43.769266357728704</v>
      </c>
      <c r="Y71">
        <v>0</v>
      </c>
      <c r="Z71">
        <v>3.8693537386363634</v>
      </c>
      <c r="AA71">
        <v>8.3348746303797459</v>
      </c>
      <c r="AB71">
        <v>3.9075697381845451</v>
      </c>
      <c r="AC71">
        <v>2.8713323540914089</v>
      </c>
      <c r="AD71">
        <v>0</v>
      </c>
      <c r="AE71">
        <v>9.7771405767731885</v>
      </c>
      <c r="AF71">
        <v>2.6326575000000001</v>
      </c>
      <c r="AG71">
        <v>12.578926708400001</v>
      </c>
      <c r="AH71">
        <v>17.980939520000003</v>
      </c>
      <c r="AI71">
        <v>0</v>
      </c>
      <c r="AJ71">
        <v>0</v>
      </c>
      <c r="AK71">
        <v>15.698094239322302</v>
      </c>
      <c r="AL71">
        <v>0</v>
      </c>
      <c r="AM71">
        <v>4.6890834403600898</v>
      </c>
      <c r="AN71">
        <v>0.64745500000000011</v>
      </c>
      <c r="AO71">
        <v>0</v>
      </c>
      <c r="AP71">
        <v>0.57005031234465608</v>
      </c>
      <c r="AQ71">
        <v>14.056466719999998</v>
      </c>
      <c r="AR71">
        <v>10.4807328</v>
      </c>
      <c r="AS71">
        <v>8.9793202500000007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878.97766175628271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9.0001355081727699</v>
      </c>
      <c r="L72">
        <v>559.40864310303994</v>
      </c>
      <c r="M72">
        <v>27.301227517985613</v>
      </c>
      <c r="N72">
        <v>16.826593490153172</v>
      </c>
      <c r="O72">
        <v>0</v>
      </c>
      <c r="P72">
        <v>41.330849855986934</v>
      </c>
      <c r="Q72">
        <v>3.2399907867298579</v>
      </c>
      <c r="R72">
        <v>11.620783974121997</v>
      </c>
      <c r="S72">
        <v>7.8297628295454542</v>
      </c>
      <c r="T72">
        <v>0</v>
      </c>
      <c r="U72">
        <v>24.850036205704406</v>
      </c>
      <c r="V72">
        <v>6.1496466629213495</v>
      </c>
      <c r="W72">
        <v>10.327217406120026</v>
      </c>
      <c r="X72">
        <v>43.769266357728704</v>
      </c>
      <c r="Y72">
        <v>0</v>
      </c>
      <c r="Z72">
        <v>1.9346770227272727</v>
      </c>
      <c r="AA72">
        <v>12.50231194556962</v>
      </c>
      <c r="AB72">
        <v>3.9075697381845451</v>
      </c>
      <c r="AC72">
        <v>2.8713323540914089</v>
      </c>
      <c r="AD72">
        <v>2.6650908027252083</v>
      </c>
      <c r="AE72">
        <v>9.7771405767731885</v>
      </c>
      <c r="AF72">
        <v>5.2653150000000002</v>
      </c>
      <c r="AG72">
        <v>12.578926708400001</v>
      </c>
      <c r="AH72">
        <v>17.980939520000003</v>
      </c>
      <c r="AI72">
        <v>0</v>
      </c>
      <c r="AJ72">
        <v>0</v>
      </c>
      <c r="AK72">
        <v>15.698094239322302</v>
      </c>
      <c r="AL72">
        <v>0</v>
      </c>
      <c r="AM72">
        <v>4.6890834403600898</v>
      </c>
      <c r="AN72">
        <v>0.64745500000000011</v>
      </c>
      <c r="AO72">
        <v>0</v>
      </c>
      <c r="AP72">
        <v>0.57005031234465608</v>
      </c>
      <c r="AQ72">
        <v>14.056466719999998</v>
      </c>
      <c r="AR72">
        <v>10.4807328</v>
      </c>
      <c r="AS72">
        <v>8.9793202500000007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886.25866012870847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9.0005715972875624</v>
      </c>
      <c r="L73">
        <v>559.40864310303994</v>
      </c>
      <c r="M73">
        <v>27.301227517985613</v>
      </c>
      <c r="N73">
        <v>16.826593490153172</v>
      </c>
      <c r="O73">
        <v>0</v>
      </c>
      <c r="P73">
        <v>41.330849855986934</v>
      </c>
      <c r="Q73">
        <v>3.2393732160898039</v>
      </c>
      <c r="R73">
        <v>11.620783974121997</v>
      </c>
      <c r="S73">
        <v>7.8293419091496226</v>
      </c>
      <c r="T73">
        <v>0</v>
      </c>
      <c r="U73">
        <v>24.850036205704406</v>
      </c>
      <c r="V73">
        <v>6.1497799563665216</v>
      </c>
      <c r="W73">
        <v>10.327217406120026</v>
      </c>
      <c r="X73">
        <v>43.769266357728704</v>
      </c>
      <c r="Y73">
        <v>0</v>
      </c>
      <c r="Z73">
        <v>1.9346770227272727</v>
      </c>
      <c r="AA73">
        <v>12.50231194556962</v>
      </c>
      <c r="AB73">
        <v>7.815139169542384</v>
      </c>
      <c r="AC73">
        <v>5.7426650149992149</v>
      </c>
      <c r="AD73">
        <v>2.6846869503406507</v>
      </c>
      <c r="AE73">
        <v>9.7771405767731885</v>
      </c>
      <c r="AF73">
        <v>7.8979724999999998</v>
      </c>
      <c r="AG73">
        <v>12.578926708400001</v>
      </c>
      <c r="AH73">
        <v>26.297123925279834</v>
      </c>
      <c r="AI73">
        <v>0</v>
      </c>
      <c r="AJ73">
        <v>0</v>
      </c>
      <c r="AK73">
        <v>15.698094239322302</v>
      </c>
      <c r="AL73">
        <v>0</v>
      </c>
      <c r="AM73">
        <v>4.6890834403600898</v>
      </c>
      <c r="AN73">
        <v>0.64745500000000011</v>
      </c>
      <c r="AO73">
        <v>0</v>
      </c>
      <c r="AP73">
        <v>0.57005031234465608</v>
      </c>
      <c r="AQ73">
        <v>14.056466719999998</v>
      </c>
      <c r="AR73">
        <v>10.4807328</v>
      </c>
      <c r="AS73">
        <v>9.1788606386410958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904.20507155403482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9.0005356723957419</v>
      </c>
      <c r="L74">
        <v>559.40864310303994</v>
      </c>
      <c r="M74">
        <v>27.301227517985613</v>
      </c>
      <c r="N74">
        <v>16.826593490153172</v>
      </c>
      <c r="O74">
        <v>0</v>
      </c>
      <c r="P74">
        <v>41.330849855986934</v>
      </c>
      <c r="Q74">
        <v>3.2393732160898039</v>
      </c>
      <c r="R74">
        <v>11.620783974121997</v>
      </c>
      <c r="S74">
        <v>7.829890983609511</v>
      </c>
      <c r="T74">
        <v>0</v>
      </c>
      <c r="U74">
        <v>24.850036205704406</v>
      </c>
      <c r="V74">
        <v>6.150037850283721</v>
      </c>
      <c r="W74">
        <v>10.327217406120026</v>
      </c>
      <c r="X74">
        <v>43.769266357728704</v>
      </c>
      <c r="Y74">
        <v>0</v>
      </c>
      <c r="Z74">
        <v>5.804030761363637</v>
      </c>
      <c r="AA74">
        <v>12.50231194556962</v>
      </c>
      <c r="AB74">
        <v>11.722708907726929</v>
      </c>
      <c r="AC74">
        <v>5.7426650149992149</v>
      </c>
      <c r="AD74">
        <v>5.4085665027252086</v>
      </c>
      <c r="AE74">
        <v>9.7771405767731885</v>
      </c>
      <c r="AF74">
        <v>10.53063</v>
      </c>
      <c r="AG74">
        <v>12.578926708400001</v>
      </c>
      <c r="AH74">
        <v>27.758075322639915</v>
      </c>
      <c r="AI74">
        <v>0</v>
      </c>
      <c r="AJ74">
        <v>0</v>
      </c>
      <c r="AK74">
        <v>15.698094239322302</v>
      </c>
      <c r="AL74">
        <v>0</v>
      </c>
      <c r="AM74">
        <v>4.6890834403600898</v>
      </c>
      <c r="AN74">
        <v>0.64745500000000011</v>
      </c>
      <c r="AO74">
        <v>0</v>
      </c>
      <c r="AP74">
        <v>0.57005031234465608</v>
      </c>
      <c r="AQ74">
        <v>14.056466719999998</v>
      </c>
      <c r="AR74">
        <v>10.4807328</v>
      </c>
      <c r="AS74">
        <v>9.1788606386410958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918.80025452408529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9.0005356723957419</v>
      </c>
      <c r="L75">
        <v>559.40864310303994</v>
      </c>
      <c r="M75">
        <v>27.301227517985613</v>
      </c>
      <c r="N75">
        <v>16.826593490153172</v>
      </c>
      <c r="O75">
        <v>0</v>
      </c>
      <c r="P75">
        <v>41.330849855986934</v>
      </c>
      <c r="Q75">
        <v>3.2393732160898039</v>
      </c>
      <c r="R75">
        <v>11.620783974121997</v>
      </c>
      <c r="S75">
        <v>7.8299198544756363</v>
      </c>
      <c r="T75">
        <v>0</v>
      </c>
      <c r="U75">
        <v>24.850036205704406</v>
      </c>
      <c r="V75">
        <v>6.150037850283721</v>
      </c>
      <c r="W75">
        <v>10.327217406120026</v>
      </c>
      <c r="X75">
        <v>43.769266357728704</v>
      </c>
      <c r="Y75">
        <v>0</v>
      </c>
      <c r="Z75">
        <v>5.804030761363637</v>
      </c>
      <c r="AA75">
        <v>12.50231194556962</v>
      </c>
      <c r="AB75">
        <v>11.722708907726929</v>
      </c>
      <c r="AC75">
        <v>5.7426650149992149</v>
      </c>
      <c r="AD75">
        <v>8.1316618410295227</v>
      </c>
      <c r="AE75">
        <v>9.7771405767731885</v>
      </c>
      <c r="AF75">
        <v>10.53063</v>
      </c>
      <c r="AG75">
        <v>12.578926708400001</v>
      </c>
      <c r="AH75">
        <v>34.697594383400208</v>
      </c>
      <c r="AI75">
        <v>0</v>
      </c>
      <c r="AJ75">
        <v>0</v>
      </c>
      <c r="AK75">
        <v>15.698094239322302</v>
      </c>
      <c r="AL75">
        <v>0</v>
      </c>
      <c r="AM75">
        <v>4.6890834403600898</v>
      </c>
      <c r="AN75">
        <v>0.64745500000000011</v>
      </c>
      <c r="AO75">
        <v>0</v>
      </c>
      <c r="AP75">
        <v>0.57005031234465608</v>
      </c>
      <c r="AQ75">
        <v>14.056466719999998</v>
      </c>
      <c r="AR75">
        <v>10.4807328</v>
      </c>
      <c r="AS75">
        <v>9.1788606386410958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928.46289779401616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9.0005356723957419</v>
      </c>
      <c r="L76">
        <v>559.40864310303994</v>
      </c>
      <c r="M76">
        <v>27.301227517985613</v>
      </c>
      <c r="N76">
        <v>16.826593490153172</v>
      </c>
      <c r="O76">
        <v>0</v>
      </c>
      <c r="P76">
        <v>41.330849855986934</v>
      </c>
      <c r="Q76">
        <v>3.2393732160898039</v>
      </c>
      <c r="R76">
        <v>11.620783974121997</v>
      </c>
      <c r="S76">
        <v>7.8299198544756363</v>
      </c>
      <c r="T76">
        <v>0</v>
      </c>
      <c r="U76">
        <v>24.850036205704406</v>
      </c>
      <c r="V76">
        <v>6.1500431203381414</v>
      </c>
      <c r="W76">
        <v>10.327217406120026</v>
      </c>
      <c r="X76">
        <v>43.769266357728704</v>
      </c>
      <c r="Y76">
        <v>0</v>
      </c>
      <c r="Z76">
        <v>5.804030761363637</v>
      </c>
      <c r="AA76">
        <v>12.50231194556962</v>
      </c>
      <c r="AB76">
        <v>11.722708907726929</v>
      </c>
      <c r="AC76">
        <v>5.7426650149992149</v>
      </c>
      <c r="AD76">
        <v>10.842215890310369</v>
      </c>
      <c r="AE76">
        <v>9.7771405767731885</v>
      </c>
      <c r="AF76">
        <v>10.53063</v>
      </c>
      <c r="AG76">
        <v>12.578926708400001</v>
      </c>
      <c r="AH76">
        <v>34.697594383400208</v>
      </c>
      <c r="AI76">
        <v>0</v>
      </c>
      <c r="AJ76">
        <v>0</v>
      </c>
      <c r="AK76">
        <v>15.698094239322302</v>
      </c>
      <c r="AL76">
        <v>0</v>
      </c>
      <c r="AM76">
        <v>4.6890834403600898</v>
      </c>
      <c r="AN76">
        <v>0.64745500000000011</v>
      </c>
      <c r="AO76">
        <v>0</v>
      </c>
      <c r="AP76">
        <v>0.57005031234465608</v>
      </c>
      <c r="AQ76">
        <v>14.056466719999998</v>
      </c>
      <c r="AR76">
        <v>10.4807328</v>
      </c>
      <c r="AS76">
        <v>9.1788606386410958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931.17345711335145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9.0005356723957419</v>
      </c>
      <c r="L77">
        <v>559.40864310303994</v>
      </c>
      <c r="M77">
        <v>27.301227517985613</v>
      </c>
      <c r="N77">
        <v>16.826593490153172</v>
      </c>
      <c r="O77">
        <v>0</v>
      </c>
      <c r="P77">
        <v>41.330849855986934</v>
      </c>
      <c r="Q77">
        <v>3.2393732160898039</v>
      </c>
      <c r="R77">
        <v>11.620783974121997</v>
      </c>
      <c r="S77">
        <v>7.8315644928178179</v>
      </c>
      <c r="T77">
        <v>0</v>
      </c>
      <c r="U77">
        <v>24.850036205704406</v>
      </c>
      <c r="V77">
        <v>6.1500431203381414</v>
      </c>
      <c r="W77">
        <v>10.327217406120026</v>
      </c>
      <c r="X77">
        <v>43.769266357728704</v>
      </c>
      <c r="Y77">
        <v>0</v>
      </c>
      <c r="Z77">
        <v>5.804030761363637</v>
      </c>
      <c r="AA77">
        <v>12.50231194556962</v>
      </c>
      <c r="AB77">
        <v>11.722708907726929</v>
      </c>
      <c r="AC77">
        <v>5.7426650149992149</v>
      </c>
      <c r="AD77">
        <v>10.842215890310369</v>
      </c>
      <c r="AE77">
        <v>9.7771405767731885</v>
      </c>
      <c r="AF77">
        <v>10.53063</v>
      </c>
      <c r="AG77">
        <v>12.578926708400001</v>
      </c>
      <c r="AH77">
        <v>34.697594383400208</v>
      </c>
      <c r="AI77">
        <v>0</v>
      </c>
      <c r="AJ77">
        <v>0</v>
      </c>
      <c r="AK77">
        <v>15.698094239322302</v>
      </c>
      <c r="AL77">
        <v>0</v>
      </c>
      <c r="AM77">
        <v>4.6890834403600898</v>
      </c>
      <c r="AN77">
        <v>0.64745500000000011</v>
      </c>
      <c r="AO77">
        <v>0</v>
      </c>
      <c r="AP77">
        <v>0.57005031234465608</v>
      </c>
      <c r="AQ77">
        <v>14.056466719999998</v>
      </c>
      <c r="AR77">
        <v>10.4807328</v>
      </c>
      <c r="AS77">
        <v>9.1788606386410958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931.17510175169366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9.0005356723957419</v>
      </c>
      <c r="L78">
        <v>559.40864310303994</v>
      </c>
      <c r="M78">
        <v>27.301227517985613</v>
      </c>
      <c r="N78">
        <v>16.826593490153172</v>
      </c>
      <c r="O78">
        <v>0</v>
      </c>
      <c r="P78">
        <v>41.330849855986934</v>
      </c>
      <c r="Q78">
        <v>3.2393732160898039</v>
      </c>
      <c r="R78">
        <v>11.620783974121997</v>
      </c>
      <c r="S78">
        <v>7.8315498208582373</v>
      </c>
      <c r="T78">
        <v>0</v>
      </c>
      <c r="U78">
        <v>24.850036205704406</v>
      </c>
      <c r="V78">
        <v>6.1500431203381414</v>
      </c>
      <c r="W78">
        <v>10.327217406120026</v>
      </c>
      <c r="X78">
        <v>43.769266357728704</v>
      </c>
      <c r="Y78">
        <v>0</v>
      </c>
      <c r="Z78">
        <v>5.804030761363637</v>
      </c>
      <c r="AA78">
        <v>12.50231194556962</v>
      </c>
      <c r="AB78">
        <v>11.722708907726929</v>
      </c>
      <c r="AC78">
        <v>5.7426650149992149</v>
      </c>
      <c r="AD78">
        <v>10.842215890310369</v>
      </c>
      <c r="AE78">
        <v>9.7771405767731885</v>
      </c>
      <c r="AF78">
        <v>10.53063</v>
      </c>
      <c r="AG78">
        <v>12.578926708400001</v>
      </c>
      <c r="AH78">
        <v>34.697594383400208</v>
      </c>
      <c r="AI78">
        <v>0</v>
      </c>
      <c r="AJ78">
        <v>0</v>
      </c>
      <c r="AK78">
        <v>15.698094239322302</v>
      </c>
      <c r="AL78">
        <v>0</v>
      </c>
      <c r="AM78">
        <v>4.6890834403600898</v>
      </c>
      <c r="AN78">
        <v>0.64745500000000011</v>
      </c>
      <c r="AO78">
        <v>0</v>
      </c>
      <c r="AP78">
        <v>0.57005031234465608</v>
      </c>
      <c r="AQ78">
        <v>14.056466719999998</v>
      </c>
      <c r="AR78">
        <v>10.4807328</v>
      </c>
      <c r="AS78">
        <v>9.1788606386410958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931.175087079734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9.0005356723957419</v>
      </c>
      <c r="L79">
        <v>388.10978617594299</v>
      </c>
      <c r="M79">
        <v>27.301227517985613</v>
      </c>
      <c r="N79">
        <v>16.826593490153172</v>
      </c>
      <c r="O79">
        <v>0</v>
      </c>
      <c r="P79">
        <v>41.330849855986934</v>
      </c>
      <c r="Q79">
        <v>3.2405466540284364</v>
      </c>
      <c r="R79">
        <v>11.620783974121997</v>
      </c>
      <c r="S79">
        <v>7.8285221908486511</v>
      </c>
      <c r="T79">
        <v>0</v>
      </c>
      <c r="U79">
        <v>24.850036205704406</v>
      </c>
      <c r="V79">
        <v>6.1500431203381414</v>
      </c>
      <c r="W79">
        <v>10.327217406120026</v>
      </c>
      <c r="X79">
        <v>43.769266357728704</v>
      </c>
      <c r="Y79">
        <v>0</v>
      </c>
      <c r="Z79">
        <v>5.804030761363637</v>
      </c>
      <c r="AA79">
        <v>12.50231194556962</v>
      </c>
      <c r="AB79">
        <v>11.722708907726929</v>
      </c>
      <c r="AC79">
        <v>5.7426650149992149</v>
      </c>
      <c r="AD79">
        <v>10.842215890310369</v>
      </c>
      <c r="AE79">
        <v>9.7771405767731885</v>
      </c>
      <c r="AF79">
        <v>10.53063</v>
      </c>
      <c r="AG79">
        <v>12.578926708400001</v>
      </c>
      <c r="AH79">
        <v>27.758075322639915</v>
      </c>
      <c r="AI79">
        <v>0</v>
      </c>
      <c r="AJ79">
        <v>0</v>
      </c>
      <c r="AK79">
        <v>15.698094239322302</v>
      </c>
      <c r="AL79">
        <v>0</v>
      </c>
      <c r="AM79">
        <v>4.6890834403600898</v>
      </c>
      <c r="AN79">
        <v>0.64745500000000011</v>
      </c>
      <c r="AO79">
        <v>0</v>
      </c>
      <c r="AP79">
        <v>0.3420301874067937</v>
      </c>
      <c r="AQ79">
        <v>14.056466719999998</v>
      </c>
      <c r="AR79">
        <v>10.4807328</v>
      </c>
      <c r="AS79">
        <v>9.1788606386410958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752.70683677486795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9.0005356723957419</v>
      </c>
      <c r="L80">
        <v>388.10978617594299</v>
      </c>
      <c r="M80">
        <v>27.301227517985613</v>
      </c>
      <c r="N80">
        <v>16.826593490153172</v>
      </c>
      <c r="O80">
        <v>0</v>
      </c>
      <c r="P80">
        <v>41.330849855986934</v>
      </c>
      <c r="Q80">
        <v>3.2405466540284364</v>
      </c>
      <c r="R80">
        <v>11.620783974121997</v>
      </c>
      <c r="S80">
        <v>7.8285221908486511</v>
      </c>
      <c r="T80">
        <v>0</v>
      </c>
      <c r="U80">
        <v>24.850036205704406</v>
      </c>
      <c r="V80">
        <v>6.1500431203381414</v>
      </c>
      <c r="W80">
        <v>10.327217406120026</v>
      </c>
      <c r="X80">
        <v>43.769266357728704</v>
      </c>
      <c r="Y80">
        <v>0</v>
      </c>
      <c r="Z80">
        <v>1.9346770227272727</v>
      </c>
      <c r="AA80">
        <v>12.50231194556962</v>
      </c>
      <c r="AB80">
        <v>7.815139169542384</v>
      </c>
      <c r="AC80">
        <v>5.7426650149992149</v>
      </c>
      <c r="AD80">
        <v>8.1316618410295227</v>
      </c>
      <c r="AE80">
        <v>9.7771405767731885</v>
      </c>
      <c r="AF80">
        <v>5.2653150000000002</v>
      </c>
      <c r="AG80">
        <v>12.578926708400001</v>
      </c>
      <c r="AH80">
        <v>27.758075322639915</v>
      </c>
      <c r="AI80">
        <v>0</v>
      </c>
      <c r="AJ80">
        <v>0</v>
      </c>
      <c r="AK80">
        <v>15.698094239322302</v>
      </c>
      <c r="AL80">
        <v>0</v>
      </c>
      <c r="AM80">
        <v>4.6890834403600898</v>
      </c>
      <c r="AN80">
        <v>0.64745500000000011</v>
      </c>
      <c r="AO80">
        <v>0</v>
      </c>
      <c r="AP80">
        <v>0.3420301874067937</v>
      </c>
      <c r="AQ80">
        <v>14.056466719999998</v>
      </c>
      <c r="AR80">
        <v>10.4807328</v>
      </c>
      <c r="AS80">
        <v>9.1788606386410958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736.95404424876642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9.0005356723957419</v>
      </c>
      <c r="L81">
        <v>506.23743855331799</v>
      </c>
      <c r="M81">
        <v>27.301227517985613</v>
      </c>
      <c r="N81">
        <v>16.826593490153172</v>
      </c>
      <c r="O81">
        <v>0</v>
      </c>
      <c r="P81">
        <v>41.330849855986934</v>
      </c>
      <c r="Q81">
        <v>3.2405466540284364</v>
      </c>
      <c r="R81">
        <v>11.620783974121997</v>
      </c>
      <c r="S81">
        <v>7.8285221908486511</v>
      </c>
      <c r="T81">
        <v>0</v>
      </c>
      <c r="U81">
        <v>24.850036205704406</v>
      </c>
      <c r="V81">
        <v>6.1500431203381414</v>
      </c>
      <c r="W81">
        <v>10.327217406120026</v>
      </c>
      <c r="X81">
        <v>43.769266357728704</v>
      </c>
      <c r="Y81">
        <v>0</v>
      </c>
      <c r="Z81">
        <v>1.9346770227272727</v>
      </c>
      <c r="AA81">
        <v>12.50231194556962</v>
      </c>
      <c r="AB81">
        <v>7.815139169542384</v>
      </c>
      <c r="AC81">
        <v>5.7426650149992149</v>
      </c>
      <c r="AD81">
        <v>8.1316618410295227</v>
      </c>
      <c r="AE81">
        <v>9.7771405767731885</v>
      </c>
      <c r="AF81">
        <v>5.2653150000000002</v>
      </c>
      <c r="AG81">
        <v>12.578926708400001</v>
      </c>
      <c r="AH81">
        <v>17.980939520000003</v>
      </c>
      <c r="AI81">
        <v>0</v>
      </c>
      <c r="AJ81">
        <v>0</v>
      </c>
      <c r="AK81">
        <v>15.698094239322302</v>
      </c>
      <c r="AL81">
        <v>0</v>
      </c>
      <c r="AM81">
        <v>4.6890834403600898</v>
      </c>
      <c r="AN81">
        <v>0.64745500000000011</v>
      </c>
      <c r="AO81">
        <v>0</v>
      </c>
      <c r="AP81">
        <v>0.3420301874067937</v>
      </c>
      <c r="AQ81">
        <v>14.056466719999998</v>
      </c>
      <c r="AR81">
        <v>10.4807328</v>
      </c>
      <c r="AS81">
        <v>9.1788606386410958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845.30456082350133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9.0005356723957419</v>
      </c>
      <c r="L82">
        <v>559.41024450862665</v>
      </c>
      <c r="M82">
        <v>27.301227517985613</v>
      </c>
      <c r="N82">
        <v>16.826593490153172</v>
      </c>
      <c r="O82">
        <v>0</v>
      </c>
      <c r="P82">
        <v>41.330849855986934</v>
      </c>
      <c r="Q82">
        <v>3.2405466540284364</v>
      </c>
      <c r="R82">
        <v>11.620783974121997</v>
      </c>
      <c r="S82">
        <v>7.8285221908486511</v>
      </c>
      <c r="T82">
        <v>0</v>
      </c>
      <c r="U82">
        <v>24.850036205704406</v>
      </c>
      <c r="V82">
        <v>6.1500431203381414</v>
      </c>
      <c r="W82">
        <v>10.327217406120026</v>
      </c>
      <c r="X82">
        <v>43.769266357728704</v>
      </c>
      <c r="Y82">
        <v>0</v>
      </c>
      <c r="Z82">
        <v>1.9346770227272727</v>
      </c>
      <c r="AA82">
        <v>12.50231194556962</v>
      </c>
      <c r="AB82">
        <v>7.815139169542384</v>
      </c>
      <c r="AC82">
        <v>5.7426650149992149</v>
      </c>
      <c r="AD82">
        <v>5.4085665027252086</v>
      </c>
      <c r="AE82">
        <v>9.7771405767731885</v>
      </c>
      <c r="AF82">
        <v>5.2653150000000002</v>
      </c>
      <c r="AG82">
        <v>12.578926708400001</v>
      </c>
      <c r="AH82">
        <v>13.879037814720169</v>
      </c>
      <c r="AI82">
        <v>0</v>
      </c>
      <c r="AJ82">
        <v>0</v>
      </c>
      <c r="AK82">
        <v>15.698094239322302</v>
      </c>
      <c r="AL82">
        <v>0</v>
      </c>
      <c r="AM82">
        <v>4.6890834403600898</v>
      </c>
      <c r="AN82">
        <v>0.64745500000000011</v>
      </c>
      <c r="AO82">
        <v>0</v>
      </c>
      <c r="AP82">
        <v>0.3420301874067937</v>
      </c>
      <c r="AQ82">
        <v>14.056466719999998</v>
      </c>
      <c r="AR82">
        <v>10.4807328</v>
      </c>
      <c r="AS82">
        <v>9.1788606386410958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891.65236973522588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9.0005356723957419</v>
      </c>
      <c r="L83">
        <v>559.41024450862665</v>
      </c>
      <c r="M83">
        <v>27.301227517985613</v>
      </c>
      <c r="N83">
        <v>16.826593490153172</v>
      </c>
      <c r="O83">
        <v>0</v>
      </c>
      <c r="P83">
        <v>41.330849855986934</v>
      </c>
      <c r="Q83">
        <v>3.2405466540284364</v>
      </c>
      <c r="R83">
        <v>12.347094496769383</v>
      </c>
      <c r="S83">
        <v>7.8299198544756363</v>
      </c>
      <c r="T83">
        <v>0</v>
      </c>
      <c r="U83">
        <v>24.850036205704406</v>
      </c>
      <c r="V83">
        <v>6.1500431203381414</v>
      </c>
      <c r="W83">
        <v>10.327217406120026</v>
      </c>
      <c r="X83">
        <v>43.769266357728704</v>
      </c>
      <c r="Y83">
        <v>0</v>
      </c>
      <c r="Z83">
        <v>1.9346770227272727</v>
      </c>
      <c r="AA83">
        <v>12.50231194556962</v>
      </c>
      <c r="AB83">
        <v>7.815139169542384</v>
      </c>
      <c r="AC83">
        <v>5.7426650149992149</v>
      </c>
      <c r="AD83">
        <v>2.7042830979560937</v>
      </c>
      <c r="AE83">
        <v>4.8885702883865942</v>
      </c>
      <c r="AF83">
        <v>5.2653150000000002</v>
      </c>
      <c r="AG83">
        <v>12.578926708400001</v>
      </c>
      <c r="AH83">
        <v>6.9395187539598737</v>
      </c>
      <c r="AI83">
        <v>0</v>
      </c>
      <c r="AJ83">
        <v>0</v>
      </c>
      <c r="AK83">
        <v>15.698094239322302</v>
      </c>
      <c r="AL83">
        <v>0</v>
      </c>
      <c r="AM83">
        <v>4.6890834403600898</v>
      </c>
      <c r="AN83">
        <v>0.64745500000000011</v>
      </c>
      <c r="AO83">
        <v>0</v>
      </c>
      <c r="AP83">
        <v>0.3420301874067937</v>
      </c>
      <c r="AQ83">
        <v>14.056466719999998</v>
      </c>
      <c r="AR83">
        <v>10.4807328</v>
      </c>
      <c r="AS83">
        <v>9.1788606386410958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877.84770516758431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9.0005356723957419</v>
      </c>
      <c r="L84">
        <v>559.41024450862665</v>
      </c>
      <c r="M84">
        <v>27.301227517985613</v>
      </c>
      <c r="N84">
        <v>16.826593490153172</v>
      </c>
      <c r="O84">
        <v>0</v>
      </c>
      <c r="P84">
        <v>41.330849855986934</v>
      </c>
      <c r="Q84">
        <v>3.2405466540284364</v>
      </c>
      <c r="R84">
        <v>12.577930129756098</v>
      </c>
      <c r="S84">
        <v>7.8299198544756363</v>
      </c>
      <c r="T84">
        <v>0</v>
      </c>
      <c r="U84">
        <v>24.850036205704406</v>
      </c>
      <c r="V84">
        <v>6.1500431203381414</v>
      </c>
      <c r="W84">
        <v>10.327217406120026</v>
      </c>
      <c r="X84">
        <v>43.769266357728704</v>
      </c>
      <c r="Y84">
        <v>0</v>
      </c>
      <c r="Z84">
        <v>1.9346770227272727</v>
      </c>
      <c r="AA84">
        <v>8.3348746303797459</v>
      </c>
      <c r="AB84">
        <v>7.815139169542384</v>
      </c>
      <c r="AC84">
        <v>5.7426650149992149</v>
      </c>
      <c r="AD84">
        <v>0</v>
      </c>
      <c r="AE84">
        <v>4.8885702883865942</v>
      </c>
      <c r="AF84">
        <v>5.2653150000000002</v>
      </c>
      <c r="AG84">
        <v>12.578926708400001</v>
      </c>
      <c r="AH84">
        <v>0</v>
      </c>
      <c r="AI84">
        <v>0</v>
      </c>
      <c r="AJ84">
        <v>0</v>
      </c>
      <c r="AK84">
        <v>15.698094239322302</v>
      </c>
      <c r="AL84">
        <v>0</v>
      </c>
      <c r="AM84">
        <v>4.6890834403600898</v>
      </c>
      <c r="AN84">
        <v>0.64745500000000011</v>
      </c>
      <c r="AO84">
        <v>0</v>
      </c>
      <c r="AP84">
        <v>0.3420301874067937</v>
      </c>
      <c r="AQ84">
        <v>14.056466719999998</v>
      </c>
      <c r="AR84">
        <v>10.4807328</v>
      </c>
      <c r="AS84">
        <v>9.1788606386410958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864.26730163346519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9.0005356723957419</v>
      </c>
      <c r="L85">
        <v>559.41024450862665</v>
      </c>
      <c r="M85">
        <v>27.301227517985613</v>
      </c>
      <c r="N85">
        <v>16.826593490153172</v>
      </c>
      <c r="O85">
        <v>0</v>
      </c>
      <c r="P85">
        <v>41.330849855986934</v>
      </c>
      <c r="Q85">
        <v>3.2425510034891785</v>
      </c>
      <c r="R85">
        <v>12.577930129756098</v>
      </c>
      <c r="S85">
        <v>7.8299198544756363</v>
      </c>
      <c r="T85">
        <v>0</v>
      </c>
      <c r="U85">
        <v>24.850036205704406</v>
      </c>
      <c r="V85">
        <v>6.1492942069825443</v>
      </c>
      <c r="W85">
        <v>10.327217406120026</v>
      </c>
      <c r="X85">
        <v>43.769266357728704</v>
      </c>
      <c r="Y85">
        <v>0</v>
      </c>
      <c r="Z85">
        <v>3.8693537386363634</v>
      </c>
      <c r="AA85">
        <v>8.3348746303797459</v>
      </c>
      <c r="AB85">
        <v>7.815139169542384</v>
      </c>
      <c r="AC85">
        <v>2.8713323540914089</v>
      </c>
      <c r="AD85">
        <v>0</v>
      </c>
      <c r="AE85">
        <v>4.8885702883865942</v>
      </c>
      <c r="AF85">
        <v>5.2653150000000002</v>
      </c>
      <c r="AG85">
        <v>12.578926708400001</v>
      </c>
      <c r="AH85">
        <v>0</v>
      </c>
      <c r="AI85">
        <v>0</v>
      </c>
      <c r="AJ85">
        <v>0</v>
      </c>
      <c r="AK85">
        <v>15.698094239322302</v>
      </c>
      <c r="AL85">
        <v>0</v>
      </c>
      <c r="AM85">
        <v>4.6890834403600898</v>
      </c>
      <c r="AN85">
        <v>0.64745500000000011</v>
      </c>
      <c r="AO85">
        <v>0</v>
      </c>
      <c r="AP85">
        <v>0.3420301874067937</v>
      </c>
      <c r="AQ85">
        <v>14.056466719999998</v>
      </c>
      <c r="AR85">
        <v>10.4807328</v>
      </c>
      <c r="AS85">
        <v>9.1788606386410958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863.33190112457146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9.0005356723957419</v>
      </c>
      <c r="L86">
        <v>559.41024450862665</v>
      </c>
      <c r="M86">
        <v>27.301227517985613</v>
      </c>
      <c r="N86">
        <v>16.826593490153172</v>
      </c>
      <c r="O86">
        <v>0</v>
      </c>
      <c r="P86">
        <v>41.330849855986934</v>
      </c>
      <c r="Q86">
        <v>3.2425510034891785</v>
      </c>
      <c r="R86">
        <v>12.577930129756098</v>
      </c>
      <c r="S86">
        <v>7.8299198544756363</v>
      </c>
      <c r="T86">
        <v>0</v>
      </c>
      <c r="U86">
        <v>24.850036205704406</v>
      </c>
      <c r="V86">
        <v>6.1492942069825443</v>
      </c>
      <c r="W86">
        <v>10.327217406120026</v>
      </c>
      <c r="X86">
        <v>43.769266357728704</v>
      </c>
      <c r="Y86">
        <v>0</v>
      </c>
      <c r="Z86">
        <v>3.8693537386363634</v>
      </c>
      <c r="AA86">
        <v>8.3348746303797459</v>
      </c>
      <c r="AB86">
        <v>7.815139169542384</v>
      </c>
      <c r="AC86">
        <v>2.8713323540914089</v>
      </c>
      <c r="AD86">
        <v>0</v>
      </c>
      <c r="AE86">
        <v>4.8885702883865942</v>
      </c>
      <c r="AF86">
        <v>5.2653150000000002</v>
      </c>
      <c r="AG86">
        <v>12.578926708400001</v>
      </c>
      <c r="AH86">
        <v>0</v>
      </c>
      <c r="AI86">
        <v>0</v>
      </c>
      <c r="AJ86">
        <v>0</v>
      </c>
      <c r="AK86">
        <v>15.698094239322302</v>
      </c>
      <c r="AL86">
        <v>0</v>
      </c>
      <c r="AM86">
        <v>4.6890834403600898</v>
      </c>
      <c r="AN86">
        <v>0.64745500000000011</v>
      </c>
      <c r="AO86">
        <v>0</v>
      </c>
      <c r="AP86">
        <v>0.3420301874067937</v>
      </c>
      <c r="AQ86">
        <v>10.542350039999999</v>
      </c>
      <c r="AR86">
        <v>10.4807328</v>
      </c>
      <c r="AS86">
        <v>9.1788606386410958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859.81778444457143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9.0005356723957419</v>
      </c>
      <c r="L87">
        <v>559.40864310303994</v>
      </c>
      <c r="M87">
        <v>27.301227517985613</v>
      </c>
      <c r="N87">
        <v>16.826593490153172</v>
      </c>
      <c r="O87">
        <v>0</v>
      </c>
      <c r="P87">
        <v>41.330849855986934</v>
      </c>
      <c r="Q87">
        <v>3.2425510034891785</v>
      </c>
      <c r="R87">
        <v>12.577308186829269</v>
      </c>
      <c r="S87">
        <v>7.8299198544756363</v>
      </c>
      <c r="T87">
        <v>0</v>
      </c>
      <c r="U87">
        <v>24.850036205704406</v>
      </c>
      <c r="V87">
        <v>6.1487454613466337</v>
      </c>
      <c r="W87">
        <v>10.327217406120026</v>
      </c>
      <c r="X87">
        <v>43.769266357728704</v>
      </c>
      <c r="Y87">
        <v>0</v>
      </c>
      <c r="Z87">
        <v>3.8693537386363634</v>
      </c>
      <c r="AA87">
        <v>4.1674373151898729</v>
      </c>
      <c r="AB87">
        <v>7.815139169542384</v>
      </c>
      <c r="AC87">
        <v>2.8713323540914089</v>
      </c>
      <c r="AD87">
        <v>0</v>
      </c>
      <c r="AE87">
        <v>4.8885702883865942</v>
      </c>
      <c r="AF87">
        <v>5.2653150000000002</v>
      </c>
      <c r="AG87">
        <v>12.578926708400001</v>
      </c>
      <c r="AH87">
        <v>0</v>
      </c>
      <c r="AI87">
        <v>0</v>
      </c>
      <c r="AJ87">
        <v>0</v>
      </c>
      <c r="AK87">
        <v>15.698094239322302</v>
      </c>
      <c r="AL87">
        <v>0</v>
      </c>
      <c r="AM87">
        <v>4.6890834403600898</v>
      </c>
      <c r="AN87">
        <v>0.64745500000000011</v>
      </c>
      <c r="AO87">
        <v>0</v>
      </c>
      <c r="AP87">
        <v>0.3420301874067937</v>
      </c>
      <c r="AQ87">
        <v>10.542350039999999</v>
      </c>
      <c r="AR87">
        <v>10.4807328</v>
      </c>
      <c r="AS87">
        <v>9.1788606386410958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855.64757503523208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9.0005356723957419</v>
      </c>
      <c r="L88">
        <v>559.40864310303994</v>
      </c>
      <c r="M88">
        <v>27.301227517985613</v>
      </c>
      <c r="N88">
        <v>16.826593490153172</v>
      </c>
      <c r="O88">
        <v>0</v>
      </c>
      <c r="P88">
        <v>41.330849855986934</v>
      </c>
      <c r="Q88">
        <v>3.2425510034891785</v>
      </c>
      <c r="R88">
        <v>12.577308186829269</v>
      </c>
      <c r="S88">
        <v>7.8299198544756363</v>
      </c>
      <c r="T88">
        <v>0</v>
      </c>
      <c r="U88">
        <v>24.850036205704406</v>
      </c>
      <c r="V88">
        <v>6.1487454613466337</v>
      </c>
      <c r="W88">
        <v>10.327217406120026</v>
      </c>
      <c r="X88">
        <v>43.769266357728704</v>
      </c>
      <c r="Y88">
        <v>0</v>
      </c>
      <c r="Z88">
        <v>3.8693537386363634</v>
      </c>
      <c r="AA88">
        <v>4.1674373151898729</v>
      </c>
      <c r="AB88">
        <v>3.9075697381845451</v>
      </c>
      <c r="AC88">
        <v>2.8713323540914089</v>
      </c>
      <c r="AD88">
        <v>0</v>
      </c>
      <c r="AE88">
        <v>4.8885702883865942</v>
      </c>
      <c r="AF88">
        <v>5.2653150000000002</v>
      </c>
      <c r="AG88">
        <v>12.578926708400001</v>
      </c>
      <c r="AH88">
        <v>0</v>
      </c>
      <c r="AI88">
        <v>0</v>
      </c>
      <c r="AJ88">
        <v>0</v>
      </c>
      <c r="AK88">
        <v>15.698094239322302</v>
      </c>
      <c r="AL88">
        <v>0</v>
      </c>
      <c r="AM88">
        <v>4.6890834403600898</v>
      </c>
      <c r="AN88">
        <v>0.64745500000000011</v>
      </c>
      <c r="AO88">
        <v>0</v>
      </c>
      <c r="AP88">
        <v>0.3420301874067937</v>
      </c>
      <c r="AQ88">
        <v>7.0282333599999989</v>
      </c>
      <c r="AR88">
        <v>10.4807328</v>
      </c>
      <c r="AS88">
        <v>9.1788606386410958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848.22588892387421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9.0005356723957419</v>
      </c>
      <c r="L89">
        <v>559.40864310303994</v>
      </c>
      <c r="M89">
        <v>27.301227517985613</v>
      </c>
      <c r="N89">
        <v>16.826593490153172</v>
      </c>
      <c r="O89">
        <v>0</v>
      </c>
      <c r="P89">
        <v>41.330849855986934</v>
      </c>
      <c r="Q89">
        <v>3.2425510034891785</v>
      </c>
      <c r="R89">
        <v>12.577308186829269</v>
      </c>
      <c r="S89">
        <v>7.8299198544756363</v>
      </c>
      <c r="T89">
        <v>0</v>
      </c>
      <c r="U89">
        <v>24.850036205704406</v>
      </c>
      <c r="V89">
        <v>6.1487454613466337</v>
      </c>
      <c r="W89">
        <v>10.327217406120026</v>
      </c>
      <c r="X89">
        <v>43.769266357728704</v>
      </c>
      <c r="Y89">
        <v>0</v>
      </c>
      <c r="Z89">
        <v>3.8693537386363634</v>
      </c>
      <c r="AA89">
        <v>4.1674373151898729</v>
      </c>
      <c r="AB89">
        <v>3.9075697381845451</v>
      </c>
      <c r="AC89">
        <v>2.8713323540914089</v>
      </c>
      <c r="AD89">
        <v>0</v>
      </c>
      <c r="AE89">
        <v>4.8885702883865942</v>
      </c>
      <c r="AF89">
        <v>5.2653150000000002</v>
      </c>
      <c r="AG89">
        <v>12.578926708400001</v>
      </c>
      <c r="AH89">
        <v>0</v>
      </c>
      <c r="AI89">
        <v>0</v>
      </c>
      <c r="AJ89">
        <v>0</v>
      </c>
      <c r="AK89">
        <v>15.698094239322302</v>
      </c>
      <c r="AL89">
        <v>0</v>
      </c>
      <c r="AM89">
        <v>4.6890834403600898</v>
      </c>
      <c r="AN89">
        <v>0.64745500000000011</v>
      </c>
      <c r="AO89">
        <v>0</v>
      </c>
      <c r="AP89">
        <v>0.15201351888980943</v>
      </c>
      <c r="AQ89">
        <v>7.0282333599999989</v>
      </c>
      <c r="AR89">
        <v>10.4807328</v>
      </c>
      <c r="AS89">
        <v>9.1788606386410958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848.03587225535728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9.0005356723957419</v>
      </c>
      <c r="L90">
        <v>559.40864310303994</v>
      </c>
      <c r="M90">
        <v>27.301227517985613</v>
      </c>
      <c r="N90">
        <v>16.826593490153172</v>
      </c>
      <c r="O90">
        <v>0</v>
      </c>
      <c r="P90">
        <v>41.330849855986934</v>
      </c>
      <c r="Q90">
        <v>3.2425510034891785</v>
      </c>
      <c r="R90">
        <v>12.577308186829269</v>
      </c>
      <c r="S90">
        <v>7.8299198544756363</v>
      </c>
      <c r="T90">
        <v>0</v>
      </c>
      <c r="U90">
        <v>24.850036205704406</v>
      </c>
      <c r="V90">
        <v>6.1487454613466337</v>
      </c>
      <c r="W90">
        <v>10.327217406120026</v>
      </c>
      <c r="X90">
        <v>43.769266357728704</v>
      </c>
      <c r="Y90">
        <v>0</v>
      </c>
      <c r="Z90">
        <v>3.8693537386363634</v>
      </c>
      <c r="AA90">
        <v>0</v>
      </c>
      <c r="AB90">
        <v>3.9075697381845451</v>
      </c>
      <c r="AC90">
        <v>2.8713323540914089</v>
      </c>
      <c r="AD90">
        <v>0</v>
      </c>
      <c r="AE90">
        <v>4.8885702883865942</v>
      </c>
      <c r="AF90">
        <v>5.2653150000000002</v>
      </c>
      <c r="AG90">
        <v>12.578926708400001</v>
      </c>
      <c r="AH90">
        <v>0</v>
      </c>
      <c r="AI90">
        <v>0</v>
      </c>
      <c r="AJ90">
        <v>0</v>
      </c>
      <c r="AK90">
        <v>15.698094239322302</v>
      </c>
      <c r="AL90">
        <v>0</v>
      </c>
      <c r="AM90">
        <v>4.6890834403600898</v>
      </c>
      <c r="AN90">
        <v>0.64745500000000011</v>
      </c>
      <c r="AO90">
        <v>0</v>
      </c>
      <c r="AP90">
        <v>0.15201351888980943</v>
      </c>
      <c r="AQ90">
        <v>6.8039280399999988</v>
      </c>
      <c r="AR90">
        <v>10.4807328</v>
      </c>
      <c r="AS90">
        <v>9.1788606386410958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843.64412962016752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9.0008019060104356</v>
      </c>
      <c r="L91">
        <v>559.40864310303994</v>
      </c>
      <c r="M91">
        <v>27.301227517985613</v>
      </c>
      <c r="N91">
        <v>17.170278291458185</v>
      </c>
      <c r="O91">
        <v>0</v>
      </c>
      <c r="P91">
        <v>41.330849855986934</v>
      </c>
      <c r="Q91">
        <v>3.2393732160898039</v>
      </c>
      <c r="R91">
        <v>12.578439332472149</v>
      </c>
      <c r="S91">
        <v>7.8296566988754073</v>
      </c>
      <c r="T91">
        <v>0</v>
      </c>
      <c r="U91">
        <v>24.850036205704406</v>
      </c>
      <c r="V91">
        <v>6.1487454613466337</v>
      </c>
      <c r="W91">
        <v>10.327217406120026</v>
      </c>
      <c r="X91">
        <v>43.769266357728704</v>
      </c>
      <c r="Y91">
        <v>0</v>
      </c>
      <c r="Z91">
        <v>3.8693537386363634</v>
      </c>
      <c r="AA91">
        <v>0</v>
      </c>
      <c r="AB91">
        <v>3.9075697381845451</v>
      </c>
      <c r="AC91">
        <v>2.8713323540914089</v>
      </c>
      <c r="AD91">
        <v>0</v>
      </c>
      <c r="AE91">
        <v>0</v>
      </c>
      <c r="AF91">
        <v>5.2653150000000002</v>
      </c>
      <c r="AG91">
        <v>12.578926708400001</v>
      </c>
      <c r="AH91">
        <v>0</v>
      </c>
      <c r="AI91">
        <v>0</v>
      </c>
      <c r="AJ91">
        <v>0</v>
      </c>
      <c r="AK91">
        <v>15.698094239322302</v>
      </c>
      <c r="AL91">
        <v>0</v>
      </c>
      <c r="AM91">
        <v>4.6890834403600898</v>
      </c>
      <c r="AN91">
        <v>0.64745500000000011</v>
      </c>
      <c r="AO91">
        <v>0</v>
      </c>
      <c r="AP91">
        <v>0.15201351888980943</v>
      </c>
      <c r="AQ91">
        <v>6.7291595999999991</v>
      </c>
      <c r="AR91">
        <v>10.4807328</v>
      </c>
      <c r="AS91">
        <v>9.1788606386410958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839.022432129344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9.0002780403880251</v>
      </c>
      <c r="L92">
        <v>559.40864310303994</v>
      </c>
      <c r="M92">
        <v>27.301227517985613</v>
      </c>
      <c r="N92">
        <v>17.192245374732334</v>
      </c>
      <c r="O92">
        <v>0</v>
      </c>
      <c r="P92">
        <v>41.330849855986934</v>
      </c>
      <c r="Q92">
        <v>3.2393732160898039</v>
      </c>
      <c r="R92">
        <v>12.578439332472149</v>
      </c>
      <c r="S92">
        <v>7.8296566988754073</v>
      </c>
      <c r="T92">
        <v>0</v>
      </c>
      <c r="U92">
        <v>24.850036205704406</v>
      </c>
      <c r="V92">
        <v>6.1487454613466337</v>
      </c>
      <c r="W92">
        <v>10.327217406120026</v>
      </c>
      <c r="X92">
        <v>43.769266357728704</v>
      </c>
      <c r="Y92">
        <v>0</v>
      </c>
      <c r="Z92">
        <v>3.8693537386363634</v>
      </c>
      <c r="AA92">
        <v>0</v>
      </c>
      <c r="AB92">
        <v>3.9075697381845451</v>
      </c>
      <c r="AC92">
        <v>2.8713323540914089</v>
      </c>
      <c r="AD92">
        <v>0</v>
      </c>
      <c r="AE92">
        <v>0</v>
      </c>
      <c r="AF92">
        <v>5.2653150000000002</v>
      </c>
      <c r="AG92">
        <v>12.578926708400001</v>
      </c>
      <c r="AH92">
        <v>0</v>
      </c>
      <c r="AI92">
        <v>0</v>
      </c>
      <c r="AJ92">
        <v>0</v>
      </c>
      <c r="AK92">
        <v>15.698094239322302</v>
      </c>
      <c r="AL92">
        <v>0</v>
      </c>
      <c r="AM92">
        <v>4.6890834403600898</v>
      </c>
      <c r="AN92">
        <v>0.64745500000000011</v>
      </c>
      <c r="AO92">
        <v>0</v>
      </c>
      <c r="AP92">
        <v>0.15201351888980943</v>
      </c>
      <c r="AQ92">
        <v>6.7291595999999991</v>
      </c>
      <c r="AR92">
        <v>10.4807328</v>
      </c>
      <c r="AS92">
        <v>9.1788606386410958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839.04387534699572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9.000534096910787</v>
      </c>
      <c r="L93">
        <v>559.40864310303994</v>
      </c>
      <c r="M93">
        <v>27.301227517985613</v>
      </c>
      <c r="N93">
        <v>17.192245374732334</v>
      </c>
      <c r="O93">
        <v>0</v>
      </c>
      <c r="P93">
        <v>41.330849855986934</v>
      </c>
      <c r="Q93">
        <v>3.2405466540284364</v>
      </c>
      <c r="R93">
        <v>12.577842376585368</v>
      </c>
      <c r="S93">
        <v>7.8296552165979065</v>
      </c>
      <c r="T93">
        <v>0</v>
      </c>
      <c r="U93">
        <v>24.850036205704406</v>
      </c>
      <c r="V93">
        <v>6.1487454613466337</v>
      </c>
      <c r="W93">
        <v>10.327217406120026</v>
      </c>
      <c r="X93">
        <v>43.769266357728704</v>
      </c>
      <c r="Y93">
        <v>0</v>
      </c>
      <c r="Z93">
        <v>3.8693537386363634</v>
      </c>
      <c r="AA93">
        <v>0</v>
      </c>
      <c r="AB93">
        <v>3.9075697381845451</v>
      </c>
      <c r="AC93">
        <v>2.8713323540914089</v>
      </c>
      <c r="AD93">
        <v>0</v>
      </c>
      <c r="AE93">
        <v>0</v>
      </c>
      <c r="AF93">
        <v>5.2653150000000002</v>
      </c>
      <c r="AG93">
        <v>12.578926708400001</v>
      </c>
      <c r="AH93">
        <v>0</v>
      </c>
      <c r="AI93">
        <v>0</v>
      </c>
      <c r="AJ93">
        <v>0</v>
      </c>
      <c r="AK93">
        <v>15.698094239322302</v>
      </c>
      <c r="AL93">
        <v>0</v>
      </c>
      <c r="AM93">
        <v>4.6890834403600898</v>
      </c>
      <c r="AN93">
        <v>0.64745500000000011</v>
      </c>
      <c r="AO93">
        <v>0</v>
      </c>
      <c r="AP93">
        <v>0.15201351888980943</v>
      </c>
      <c r="AQ93">
        <v>6.7291595999999991</v>
      </c>
      <c r="AR93">
        <v>10.4807328</v>
      </c>
      <c r="AS93">
        <v>8.3806987772821895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838.24654454193387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9.0006082767296611</v>
      </c>
      <c r="L94">
        <v>559.40864310303994</v>
      </c>
      <c r="M94">
        <v>27.301227517985613</v>
      </c>
      <c r="N94">
        <v>17.192245374732334</v>
      </c>
      <c r="O94">
        <v>0</v>
      </c>
      <c r="P94">
        <v>41.330849855986934</v>
      </c>
      <c r="Q94">
        <v>3.2405466540284364</v>
      </c>
      <c r="R94">
        <v>12.577842376585368</v>
      </c>
      <c r="S94">
        <v>7.8296552165979065</v>
      </c>
      <c r="T94">
        <v>0</v>
      </c>
      <c r="U94">
        <v>24.850036205704406</v>
      </c>
      <c r="V94">
        <v>6.1487454613466337</v>
      </c>
      <c r="W94">
        <v>10.327217406120026</v>
      </c>
      <c r="X94">
        <v>43.769266357728704</v>
      </c>
      <c r="Y94">
        <v>0</v>
      </c>
      <c r="Z94">
        <v>3.8693537386363634</v>
      </c>
      <c r="AA94">
        <v>0</v>
      </c>
      <c r="AB94">
        <v>3.9075697381845451</v>
      </c>
      <c r="AC94">
        <v>2.8713323540914089</v>
      </c>
      <c r="AD94">
        <v>0</v>
      </c>
      <c r="AE94">
        <v>0</v>
      </c>
      <c r="AF94">
        <v>5.2653150000000002</v>
      </c>
      <c r="AG94">
        <v>12.578926708400001</v>
      </c>
      <c r="AH94">
        <v>0</v>
      </c>
      <c r="AI94">
        <v>0</v>
      </c>
      <c r="AJ94">
        <v>0</v>
      </c>
      <c r="AK94">
        <v>15.698094239322302</v>
      </c>
      <c r="AL94">
        <v>0</v>
      </c>
      <c r="AM94">
        <v>4.6890834403600898</v>
      </c>
      <c r="AN94">
        <v>0.64745500000000011</v>
      </c>
      <c r="AO94">
        <v>0</v>
      </c>
      <c r="AP94">
        <v>0.15201351888980943</v>
      </c>
      <c r="AQ94">
        <v>9.8694340799999978</v>
      </c>
      <c r="AR94">
        <v>10.4807328</v>
      </c>
      <c r="AS94">
        <v>8.3806987772821895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841.38689320175263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9.0005356723957419</v>
      </c>
      <c r="L95">
        <v>559.40864310303994</v>
      </c>
      <c r="M95">
        <v>27.301227517985613</v>
      </c>
      <c r="N95">
        <v>17.192245374732334</v>
      </c>
      <c r="O95">
        <v>0</v>
      </c>
      <c r="P95">
        <v>41.330849855986934</v>
      </c>
      <c r="Q95">
        <v>3.2399907867298579</v>
      </c>
      <c r="R95">
        <v>12.577308186829269</v>
      </c>
      <c r="S95">
        <v>7.8297628295454542</v>
      </c>
      <c r="T95">
        <v>0</v>
      </c>
      <c r="U95">
        <v>24.850036205704406</v>
      </c>
      <c r="V95">
        <v>6.1487454613466337</v>
      </c>
      <c r="W95">
        <v>10.327217406120026</v>
      </c>
      <c r="X95">
        <v>43.769266357728704</v>
      </c>
      <c r="Y95">
        <v>0</v>
      </c>
      <c r="Z95">
        <v>5.804030761363637</v>
      </c>
      <c r="AA95">
        <v>0</v>
      </c>
      <c r="AB95">
        <v>3.9075697381845451</v>
      </c>
      <c r="AC95">
        <v>2.8713323540914089</v>
      </c>
      <c r="AD95">
        <v>0</v>
      </c>
      <c r="AE95">
        <v>0</v>
      </c>
      <c r="AF95">
        <v>5.2653150000000002</v>
      </c>
      <c r="AG95">
        <v>12.578926708400001</v>
      </c>
      <c r="AH95">
        <v>0</v>
      </c>
      <c r="AI95">
        <v>0</v>
      </c>
      <c r="AJ95">
        <v>0</v>
      </c>
      <c r="AK95">
        <v>15.698094239322302</v>
      </c>
      <c r="AL95">
        <v>0</v>
      </c>
      <c r="AM95">
        <v>4.6890834403600898</v>
      </c>
      <c r="AN95">
        <v>0.64745500000000011</v>
      </c>
      <c r="AO95">
        <v>0</v>
      </c>
      <c r="AP95">
        <v>0.15201351888980943</v>
      </c>
      <c r="AQ95">
        <v>10.542350039999999</v>
      </c>
      <c r="AR95">
        <v>10.4807328</v>
      </c>
      <c r="AS95">
        <v>8.7797798613589073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844.39251222011535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9.0005356723957419</v>
      </c>
      <c r="L96">
        <v>559.40864310303994</v>
      </c>
      <c r="M96">
        <v>27.301227517985613</v>
      </c>
      <c r="N96">
        <v>17.192245374732334</v>
      </c>
      <c r="O96">
        <v>0</v>
      </c>
      <c r="P96">
        <v>41.330849855986934</v>
      </c>
      <c r="Q96">
        <v>3.2399907867298579</v>
      </c>
      <c r="R96">
        <v>12.577308186829269</v>
      </c>
      <c r="S96">
        <v>7.8297628295454542</v>
      </c>
      <c r="T96">
        <v>0</v>
      </c>
      <c r="U96">
        <v>24.850036205704406</v>
      </c>
      <c r="V96">
        <v>6.1487454613466337</v>
      </c>
      <c r="W96">
        <v>10.327217406120026</v>
      </c>
      <c r="X96">
        <v>43.769266357728704</v>
      </c>
      <c r="Y96">
        <v>0</v>
      </c>
      <c r="Z96">
        <v>5.804030761363637</v>
      </c>
      <c r="AA96">
        <v>0</v>
      </c>
      <c r="AB96">
        <v>3.9075697381845451</v>
      </c>
      <c r="AC96">
        <v>2.8713323540914089</v>
      </c>
      <c r="AD96">
        <v>0</v>
      </c>
      <c r="AE96">
        <v>0</v>
      </c>
      <c r="AF96">
        <v>5.2653150000000002</v>
      </c>
      <c r="AG96">
        <v>12.578926708400001</v>
      </c>
      <c r="AH96">
        <v>0</v>
      </c>
      <c r="AI96">
        <v>0</v>
      </c>
      <c r="AJ96">
        <v>0</v>
      </c>
      <c r="AK96">
        <v>15.698094239322302</v>
      </c>
      <c r="AL96">
        <v>0</v>
      </c>
      <c r="AM96">
        <v>4.6890834403600898</v>
      </c>
      <c r="AN96">
        <v>0.64745500000000011</v>
      </c>
      <c r="AO96">
        <v>0</v>
      </c>
      <c r="AP96">
        <v>0.15201351888980943</v>
      </c>
      <c r="AQ96">
        <v>10.542350039999999</v>
      </c>
      <c r="AR96">
        <v>10.4807328</v>
      </c>
      <c r="AS96">
        <v>8.7797798613589073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844.39251222011535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9.0005356723957419</v>
      </c>
      <c r="L97">
        <v>559.40864310303994</v>
      </c>
      <c r="M97">
        <v>27.301227517985613</v>
      </c>
      <c r="N97">
        <v>17.192245374732334</v>
      </c>
      <c r="O97">
        <v>0</v>
      </c>
      <c r="P97">
        <v>41.330849855986934</v>
      </c>
      <c r="Q97">
        <v>3.2399907867298579</v>
      </c>
      <c r="R97">
        <v>12.577308186829269</v>
      </c>
      <c r="S97">
        <v>7.8297628295454542</v>
      </c>
      <c r="T97">
        <v>0</v>
      </c>
      <c r="U97">
        <v>24.850036205704406</v>
      </c>
      <c r="V97">
        <v>6.1487454613466337</v>
      </c>
      <c r="W97">
        <v>10.327217406120026</v>
      </c>
      <c r="X97">
        <v>43.769266357728704</v>
      </c>
      <c r="Y97">
        <v>0</v>
      </c>
      <c r="Z97">
        <v>5.804030761363637</v>
      </c>
      <c r="AA97">
        <v>0</v>
      </c>
      <c r="AB97">
        <v>3.9075697381845451</v>
      </c>
      <c r="AC97">
        <v>2.8713323540914089</v>
      </c>
      <c r="AD97">
        <v>0</v>
      </c>
      <c r="AE97">
        <v>0</v>
      </c>
      <c r="AF97">
        <v>2.6326575000000001</v>
      </c>
      <c r="AG97">
        <v>12.578926708400001</v>
      </c>
      <c r="AH97">
        <v>0</v>
      </c>
      <c r="AI97">
        <v>0</v>
      </c>
      <c r="AJ97">
        <v>0</v>
      </c>
      <c r="AK97">
        <v>15.698094239322302</v>
      </c>
      <c r="AL97">
        <v>0</v>
      </c>
      <c r="AM97">
        <v>4.6890834403600898</v>
      </c>
      <c r="AN97">
        <v>0.64745500000000011</v>
      </c>
      <c r="AO97">
        <v>0</v>
      </c>
      <c r="AP97">
        <v>0</v>
      </c>
      <c r="AQ97">
        <v>6.7291595999999991</v>
      </c>
      <c r="AR97">
        <v>10.4807328</v>
      </c>
      <c r="AS97">
        <v>8.7797798613589073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837.79465076122574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4.9799992961549133</v>
      </c>
      <c r="L98">
        <v>559.40864310303994</v>
      </c>
      <c r="M98">
        <v>27.301227517985613</v>
      </c>
      <c r="N98">
        <v>17.192245374732334</v>
      </c>
      <c r="O98">
        <v>0</v>
      </c>
      <c r="P98">
        <v>41.330849855986934</v>
      </c>
      <c r="Q98">
        <v>3.2399907867298579</v>
      </c>
      <c r="R98">
        <v>12.577308186829269</v>
      </c>
      <c r="S98">
        <v>7.8297628295454542</v>
      </c>
      <c r="T98">
        <v>0</v>
      </c>
      <c r="U98">
        <v>24.850036205704406</v>
      </c>
      <c r="V98">
        <v>6.1487454613466337</v>
      </c>
      <c r="W98">
        <v>10.327217406120026</v>
      </c>
      <c r="X98">
        <v>43.769266357728704</v>
      </c>
      <c r="Y98">
        <v>0</v>
      </c>
      <c r="Z98">
        <v>5.804030761363637</v>
      </c>
      <c r="AA98">
        <v>0</v>
      </c>
      <c r="AB98">
        <v>3.9075697381845451</v>
      </c>
      <c r="AC98">
        <v>2.8713323540914089</v>
      </c>
      <c r="AD98">
        <v>0</v>
      </c>
      <c r="AE98">
        <v>0</v>
      </c>
      <c r="AF98">
        <v>2.6326575000000001</v>
      </c>
      <c r="AG98">
        <v>12.578926708400001</v>
      </c>
      <c r="AH98">
        <v>0</v>
      </c>
      <c r="AI98">
        <v>0</v>
      </c>
      <c r="AJ98">
        <v>0</v>
      </c>
      <c r="AK98">
        <v>15.698094239322302</v>
      </c>
      <c r="AL98">
        <v>0</v>
      </c>
      <c r="AM98">
        <v>4.6890834403600898</v>
      </c>
      <c r="AN98">
        <v>0.64745500000000011</v>
      </c>
      <c r="AO98">
        <v>0</v>
      </c>
      <c r="AP98">
        <v>0</v>
      </c>
      <c r="AQ98">
        <v>3.3645797999999996</v>
      </c>
      <c r="AR98">
        <v>10.4807328</v>
      </c>
      <c r="AS98">
        <v>8.7797798613589073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830.40953458498484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0.16837626745609646</v>
      </c>
      <c r="L99">
        <f t="shared" si="2"/>
        <v>10.6607906269571</v>
      </c>
      <c r="M99">
        <f t="shared" si="2"/>
        <v>0.65516150734038681</v>
      </c>
      <c r="N99">
        <f t="shared" si="2"/>
        <v>0.52700640314454206</v>
      </c>
      <c r="O99">
        <f t="shared" si="2"/>
        <v>0</v>
      </c>
      <c r="P99">
        <f t="shared" si="2"/>
        <v>0.95704639040831296</v>
      </c>
      <c r="Q99">
        <f t="shared" si="2"/>
        <v>7.7063061638134103E-2</v>
      </c>
      <c r="R99">
        <f t="shared" si="2"/>
        <v>0.27717962039334926</v>
      </c>
      <c r="S99">
        <f t="shared" si="2"/>
        <v>0.18596894141789344</v>
      </c>
      <c r="T99">
        <f t="shared" si="2"/>
        <v>0</v>
      </c>
      <c r="U99">
        <f t="shared" si="2"/>
        <v>0.59640086893690492</v>
      </c>
      <c r="V99">
        <f t="shared" si="2"/>
        <v>0.14758739812931382</v>
      </c>
      <c r="W99">
        <f t="shared" si="2"/>
        <v>0.26848765671925107</v>
      </c>
      <c r="X99">
        <f t="shared" si="2"/>
        <v>1.0504623925854877</v>
      </c>
      <c r="Y99">
        <f t="shared" si="2"/>
        <v>0</v>
      </c>
      <c r="Z99">
        <f t="shared" si="2"/>
        <v>9.3831829312500142E-2</v>
      </c>
      <c r="AA99">
        <f t="shared" si="2"/>
        <v>0.11951158751582278</v>
      </c>
      <c r="AB99">
        <f t="shared" si="2"/>
        <v>0.12576006658608382</v>
      </c>
      <c r="AC99">
        <f t="shared" si="2"/>
        <v>8.1115141841133914E-2</v>
      </c>
      <c r="AD99">
        <f t="shared" si="2"/>
        <v>4.062480000749432E-2</v>
      </c>
      <c r="AE99">
        <f t="shared" si="2"/>
        <v>0.14299068093530795</v>
      </c>
      <c r="AF99">
        <f t="shared" si="2"/>
        <v>0.10164983124999985</v>
      </c>
      <c r="AG99">
        <f t="shared" si="2"/>
        <v>0.30189424100160023</v>
      </c>
      <c r="AH99">
        <f t="shared" si="2"/>
        <v>0.21633317890680037</v>
      </c>
      <c r="AI99">
        <f t="shared" si="2"/>
        <v>0</v>
      </c>
      <c r="AJ99">
        <f t="shared" si="2"/>
        <v>0</v>
      </c>
      <c r="AK99">
        <f t="shared" si="2"/>
        <v>0.37675426174373433</v>
      </c>
      <c r="AL99">
        <f t="shared" si="2"/>
        <v>0</v>
      </c>
      <c r="AM99">
        <f t="shared" si="2"/>
        <v>0.11253800256864223</v>
      </c>
      <c r="AN99">
        <f t="shared" si="2"/>
        <v>1.5538920000000015E-2</v>
      </c>
      <c r="AO99">
        <f t="shared" si="2"/>
        <v>0</v>
      </c>
      <c r="AP99">
        <f t="shared" si="2"/>
        <v>9.3393262525062089E-3</v>
      </c>
      <c r="AQ99">
        <f t="shared" si="2"/>
        <v>0.16196713314999994</v>
      </c>
      <c r="AR99">
        <f t="shared" si="2"/>
        <v>0.25121006430000042</v>
      </c>
      <c r="AS99">
        <f t="shared" si="2"/>
        <v>0.21813761873122964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17.940727819229643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19.339347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19.339347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18.394514000000001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18.394514000000001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16.970956000000001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16.970956000000001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15.738403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15.738403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14.635337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14.635337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14.571802999999999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14.571802999999999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15.556576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15.556576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15.948366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15.948366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15.612242999999999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15.612242999999999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16.047297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16.047297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16.143909000000001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16.143909000000001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15.238099999999999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15.238099999999999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18.380193999999999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18.380193999999999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18.340157999999999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18.340157999999999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18.446047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18.446047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19.339583000000001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19.339583000000001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19.339956000000001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19.339956000000001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19.339956000000001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19.339956000000001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19.339956000000001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19.339956000000001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19.339956000000001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19.339956000000001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19.339956000000001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19.339956000000001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19.339956000000001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19.339956000000001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19.339956000000001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19.339956000000001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19.339956000000001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19.339956000000001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19.339956000000001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19.339956000000001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19.339956000000001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19.339956000000001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19.339956000000001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19.339956000000001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19.339956000000001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19.339956000000001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19.339956000000001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19.339956000000001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19.339956000000001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19.339956000000001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19.339956000000001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19.339956000000001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19.339956000000001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19.339956000000001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19.339956000000001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19.339956000000001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19.339956000000001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19.339956000000001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19.339956000000001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19.339956000000001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19.339956000000001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19.339956000000001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19.339956000000001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19.339956000000001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19.339956000000001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19.339956000000001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19.339956000000001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19.339956000000001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19.339956000000001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19.339956000000001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19.339956000000001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19.339956000000001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19.339956000000001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19.339956000000001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19.339956000000001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19.339956000000001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19.244150999999999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19.244150999999999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19.339956000000001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19.339956000000001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19.339956000000001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19.339956000000001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19.339956000000001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19.339956000000001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19.339956000000001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19.339956000000001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19.339956000000001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19.339956000000001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19.339956000000001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19.339956000000001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19.339956000000001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19.339956000000001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19.339956000000001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19.339956000000001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19.339956000000001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19.339956000000001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19.339956000000001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19.339956000000001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19.339956000000001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19.339956000000001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19.339956000000001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19.339956000000001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19.339956000000001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19.339956000000001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19.339956000000001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19.339956000000001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19.339956000000001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19.339956000000001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19.339956000000001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19.339956000000001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19.339956000000001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19.339956000000001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19.339956000000001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19.339956000000001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19.339956000000001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19.339956000000001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19.339956000000001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19.339956000000001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19.339956000000001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19.339956000000001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19.339956000000001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19.339956000000001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19.339956000000001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19.339956000000001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19.339956000000001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19.339956000000001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19.339956000000001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19.339956000000001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19.339956000000001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19.339956000000001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19.339956000000001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19.339956000000001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19.339956000000001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19.339956000000001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19.339956000000001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19.339956000000001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19.339956000000001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19.339956000000001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19.339956000000001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19.339956000000001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19.339956000000001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19.339956000000001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19.339956000000001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19.339956000000001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19.339956000000001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19.339956000000001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19.339956000000001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19.339956000000001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19.339956000000001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19.339956000000001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19.339956000000001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19.339956000000001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19.339956000000001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19.339956000000001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19.339956000000001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19.339956000000001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19.339956000000001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19.339956000000001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19.339956000000001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19.339956000000001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19.339956000000001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19.339956000000001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19.339956000000001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19.339956000000001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19.339956000000001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19.339956000000001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19.339956000000001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19.339956000000001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19.339956000000001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19.339956000000001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19.339956000000001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19.339956000000001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19.339956000000001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19.339956000000001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19.339956000000001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19.339956000000001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19.339956000000001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19.339956000000001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19.339956000000001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19.339956000000001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19.339956000000001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19.339956000000001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0.45395087700000059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0.45395087700000059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464.16</v>
      </c>
      <c r="L3" s="201">
        <v>6.77</v>
      </c>
      <c r="M3" s="201">
        <v>61.06</v>
      </c>
      <c r="N3" s="201">
        <v>42.28</v>
      </c>
      <c r="O3" s="201">
        <v>70.87</v>
      </c>
      <c r="P3" s="201">
        <v>26.62</v>
      </c>
      <c r="Q3" s="201">
        <v>4.63</v>
      </c>
      <c r="R3" s="201">
        <v>15.93</v>
      </c>
      <c r="S3" s="201">
        <v>11.21</v>
      </c>
      <c r="T3" s="201">
        <v>0</v>
      </c>
      <c r="U3" s="201">
        <v>60.06</v>
      </c>
      <c r="V3" s="201">
        <v>8.8000000000000007</v>
      </c>
      <c r="W3" s="201">
        <v>19.71</v>
      </c>
      <c r="X3" s="201">
        <v>62.65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118.2</v>
      </c>
      <c r="AQ3" s="201">
        <v>38.31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415.81</v>
      </c>
      <c r="L4" s="201">
        <v>6.77</v>
      </c>
      <c r="M4" s="201">
        <v>61.66</v>
      </c>
      <c r="N4" s="201">
        <v>42.28</v>
      </c>
      <c r="O4" s="201">
        <v>70.87</v>
      </c>
      <c r="P4" s="201">
        <v>26.62</v>
      </c>
      <c r="Q4" s="201">
        <v>4.63</v>
      </c>
      <c r="R4" s="201">
        <v>15.93</v>
      </c>
      <c r="S4" s="201">
        <v>11.21</v>
      </c>
      <c r="T4" s="201">
        <v>0</v>
      </c>
      <c r="U4" s="201">
        <v>60.06</v>
      </c>
      <c r="V4" s="201">
        <v>8.8000000000000007</v>
      </c>
      <c r="W4" s="201">
        <v>19.71</v>
      </c>
      <c r="X4" s="201">
        <v>62.65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118.2</v>
      </c>
      <c r="AQ4" s="201">
        <v>38.31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425.98</v>
      </c>
      <c r="L5" s="201">
        <v>9.11</v>
      </c>
      <c r="M5" s="201">
        <v>61.66</v>
      </c>
      <c r="N5" s="201">
        <v>42.28</v>
      </c>
      <c r="O5" s="201">
        <v>70.87</v>
      </c>
      <c r="P5" s="201">
        <v>26.62</v>
      </c>
      <c r="Q5" s="201">
        <v>4.63</v>
      </c>
      <c r="R5" s="201">
        <v>15.93</v>
      </c>
      <c r="S5" s="201">
        <v>11.21</v>
      </c>
      <c r="T5" s="201">
        <v>0</v>
      </c>
      <c r="U5" s="201">
        <v>60.06</v>
      </c>
      <c r="V5" s="201">
        <v>8.8000000000000007</v>
      </c>
      <c r="W5" s="201">
        <v>19.71</v>
      </c>
      <c r="X5" s="201">
        <v>62.65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118.2</v>
      </c>
      <c r="AQ5" s="201">
        <v>38.31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464.16</v>
      </c>
      <c r="L6" s="201">
        <v>9.11</v>
      </c>
      <c r="M6" s="201">
        <v>61.66</v>
      </c>
      <c r="N6" s="201">
        <v>42.28</v>
      </c>
      <c r="O6" s="201">
        <v>70.87</v>
      </c>
      <c r="P6" s="201">
        <v>26.62</v>
      </c>
      <c r="Q6" s="201">
        <v>4.63</v>
      </c>
      <c r="R6" s="201">
        <v>15.93</v>
      </c>
      <c r="S6" s="201">
        <v>11.21</v>
      </c>
      <c r="T6" s="201">
        <v>0</v>
      </c>
      <c r="U6" s="201">
        <v>60.06</v>
      </c>
      <c r="V6" s="201">
        <v>8.8000000000000007</v>
      </c>
      <c r="W6" s="201">
        <v>19.71</v>
      </c>
      <c r="X6" s="201">
        <v>62.65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118.2</v>
      </c>
      <c r="AQ6" s="201">
        <v>38.31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464.16</v>
      </c>
      <c r="L7" s="201">
        <v>9.11</v>
      </c>
      <c r="M7" s="201">
        <v>61.66</v>
      </c>
      <c r="N7" s="201">
        <v>42.28</v>
      </c>
      <c r="O7" s="201">
        <v>70.87</v>
      </c>
      <c r="P7" s="201">
        <v>26.62</v>
      </c>
      <c r="Q7" s="201">
        <v>4.63</v>
      </c>
      <c r="R7" s="201">
        <v>15.93</v>
      </c>
      <c r="S7" s="201">
        <v>11.21</v>
      </c>
      <c r="T7" s="201">
        <v>0</v>
      </c>
      <c r="U7" s="201">
        <v>60.06</v>
      </c>
      <c r="V7" s="201">
        <v>8.8000000000000007</v>
      </c>
      <c r="W7" s="201">
        <v>19.71</v>
      </c>
      <c r="X7" s="201">
        <v>62.65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118.2</v>
      </c>
      <c r="AQ7" s="201">
        <v>38.31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464.16</v>
      </c>
      <c r="L8" s="201">
        <v>9.11</v>
      </c>
      <c r="M8" s="201">
        <v>61.66</v>
      </c>
      <c r="N8" s="201">
        <v>42.28</v>
      </c>
      <c r="O8" s="201">
        <v>70.87</v>
      </c>
      <c r="P8" s="201">
        <v>26.62</v>
      </c>
      <c r="Q8" s="201">
        <v>4.63</v>
      </c>
      <c r="R8" s="201">
        <v>15.93</v>
      </c>
      <c r="S8" s="201">
        <v>11.21</v>
      </c>
      <c r="T8" s="201">
        <v>0</v>
      </c>
      <c r="U8" s="201">
        <v>60.06</v>
      </c>
      <c r="V8" s="201">
        <v>8.8000000000000007</v>
      </c>
      <c r="W8" s="201">
        <v>19.71</v>
      </c>
      <c r="X8" s="201">
        <v>62.65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118.2</v>
      </c>
      <c r="AQ8" s="201">
        <v>38.31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464.16</v>
      </c>
      <c r="L9" s="201">
        <v>9.11</v>
      </c>
      <c r="M9" s="201">
        <v>61.66</v>
      </c>
      <c r="N9" s="201">
        <v>42.28</v>
      </c>
      <c r="O9" s="201">
        <v>70.87</v>
      </c>
      <c r="P9" s="201">
        <v>26.62</v>
      </c>
      <c r="Q9" s="201">
        <v>4.63</v>
      </c>
      <c r="R9" s="201">
        <v>15.93</v>
      </c>
      <c r="S9" s="201">
        <v>11.21</v>
      </c>
      <c r="T9" s="201">
        <v>0</v>
      </c>
      <c r="U9" s="201">
        <v>60.06</v>
      </c>
      <c r="V9" s="201">
        <v>8.8000000000000007</v>
      </c>
      <c r="W9" s="201">
        <v>19.71</v>
      </c>
      <c r="X9" s="201">
        <v>62.65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118.2</v>
      </c>
      <c r="AQ9" s="201">
        <v>38.31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464.16</v>
      </c>
      <c r="L10" s="201">
        <v>9.11</v>
      </c>
      <c r="M10" s="201">
        <v>61.66</v>
      </c>
      <c r="N10" s="201">
        <v>42.28</v>
      </c>
      <c r="O10" s="201">
        <v>70.87</v>
      </c>
      <c r="P10" s="201">
        <v>26.62</v>
      </c>
      <c r="Q10" s="201">
        <v>4.63</v>
      </c>
      <c r="R10" s="201">
        <v>15.93</v>
      </c>
      <c r="S10" s="201">
        <v>11.21</v>
      </c>
      <c r="T10" s="201">
        <v>0</v>
      </c>
      <c r="U10" s="201">
        <v>60.06</v>
      </c>
      <c r="V10" s="201">
        <v>8.8000000000000007</v>
      </c>
      <c r="W10" s="201">
        <v>19.71</v>
      </c>
      <c r="X10" s="201">
        <v>62.65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118.2</v>
      </c>
      <c r="AQ10" s="201">
        <v>38.31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415.81</v>
      </c>
      <c r="L11" s="201">
        <v>9.11</v>
      </c>
      <c r="M11" s="201">
        <v>61.66</v>
      </c>
      <c r="N11" s="201">
        <v>42.28</v>
      </c>
      <c r="O11" s="201">
        <v>70.87</v>
      </c>
      <c r="P11" s="201">
        <v>26.62</v>
      </c>
      <c r="Q11" s="201">
        <v>4.63</v>
      </c>
      <c r="R11" s="201">
        <v>15.93</v>
      </c>
      <c r="S11" s="201">
        <v>11.46</v>
      </c>
      <c r="T11" s="201">
        <v>0</v>
      </c>
      <c r="U11" s="201">
        <v>60.06</v>
      </c>
      <c r="V11" s="201">
        <v>8.8000000000000007</v>
      </c>
      <c r="W11" s="201">
        <v>19.71</v>
      </c>
      <c r="X11" s="201">
        <v>62.65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118.2</v>
      </c>
      <c r="AQ11" s="201">
        <v>38.31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415.81</v>
      </c>
      <c r="L12" s="201">
        <v>9.11</v>
      </c>
      <c r="M12" s="201">
        <v>61.66</v>
      </c>
      <c r="N12" s="201">
        <v>42.28</v>
      </c>
      <c r="O12" s="201">
        <v>70.87</v>
      </c>
      <c r="P12" s="201">
        <v>26.62</v>
      </c>
      <c r="Q12" s="201">
        <v>4.63</v>
      </c>
      <c r="R12" s="201">
        <v>15.93</v>
      </c>
      <c r="S12" s="201">
        <v>11.21</v>
      </c>
      <c r="T12" s="201">
        <v>0</v>
      </c>
      <c r="U12" s="201">
        <v>60.06</v>
      </c>
      <c r="V12" s="201">
        <v>8.8000000000000007</v>
      </c>
      <c r="W12" s="201">
        <v>19.71</v>
      </c>
      <c r="X12" s="201">
        <v>62.65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118.2</v>
      </c>
      <c r="AQ12" s="201">
        <v>38.31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415.81</v>
      </c>
      <c r="L13" s="201">
        <v>9.11</v>
      </c>
      <c r="M13" s="201">
        <v>61.66</v>
      </c>
      <c r="N13" s="201">
        <v>42.28</v>
      </c>
      <c r="O13" s="201">
        <v>70.87</v>
      </c>
      <c r="P13" s="201">
        <v>26.62</v>
      </c>
      <c r="Q13" s="201">
        <v>4.63</v>
      </c>
      <c r="R13" s="201">
        <v>15.93</v>
      </c>
      <c r="S13" s="201">
        <v>11.21</v>
      </c>
      <c r="T13" s="201">
        <v>0</v>
      </c>
      <c r="U13" s="201">
        <v>60.06</v>
      </c>
      <c r="V13" s="201">
        <v>8.8000000000000007</v>
      </c>
      <c r="W13" s="201">
        <v>19.71</v>
      </c>
      <c r="X13" s="201">
        <v>62.65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118.2</v>
      </c>
      <c r="AQ13" s="201">
        <v>38.31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415.81</v>
      </c>
      <c r="L14" s="201">
        <v>9.11</v>
      </c>
      <c r="M14" s="201">
        <v>61.66</v>
      </c>
      <c r="N14" s="201">
        <v>42.28</v>
      </c>
      <c r="O14" s="201">
        <v>70.87</v>
      </c>
      <c r="P14" s="201">
        <v>26.62</v>
      </c>
      <c r="Q14" s="201">
        <v>4.63</v>
      </c>
      <c r="R14" s="201">
        <v>15.93</v>
      </c>
      <c r="S14" s="201">
        <v>11.21</v>
      </c>
      <c r="T14" s="201">
        <v>0</v>
      </c>
      <c r="U14" s="201">
        <v>60.06</v>
      </c>
      <c r="V14" s="201">
        <v>8.8000000000000007</v>
      </c>
      <c r="W14" s="201">
        <v>19.71</v>
      </c>
      <c r="X14" s="201">
        <v>62.65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118.2</v>
      </c>
      <c r="AQ14" s="201">
        <v>38.31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415.81</v>
      </c>
      <c r="L15" s="201">
        <v>8.8800000000000008</v>
      </c>
      <c r="M15" s="201">
        <v>61.66</v>
      </c>
      <c r="N15" s="201">
        <v>42.28</v>
      </c>
      <c r="O15" s="201">
        <v>70.87</v>
      </c>
      <c r="P15" s="201">
        <v>26.62</v>
      </c>
      <c r="Q15" s="201">
        <v>4.63</v>
      </c>
      <c r="R15" s="201">
        <v>15.93</v>
      </c>
      <c r="S15" s="201">
        <v>11.21</v>
      </c>
      <c r="T15" s="201">
        <v>0</v>
      </c>
      <c r="U15" s="201">
        <v>60.06</v>
      </c>
      <c r="V15" s="201">
        <v>8.8000000000000007</v>
      </c>
      <c r="W15" s="201">
        <v>19.71</v>
      </c>
      <c r="X15" s="201">
        <v>62.65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118.2</v>
      </c>
      <c r="AQ15" s="201">
        <v>38.31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415.81</v>
      </c>
      <c r="L16" s="201">
        <v>9.11</v>
      </c>
      <c r="M16" s="201">
        <v>61.66</v>
      </c>
      <c r="N16" s="201">
        <v>42.28</v>
      </c>
      <c r="O16" s="201">
        <v>70.87</v>
      </c>
      <c r="P16" s="201">
        <v>26.62</v>
      </c>
      <c r="Q16" s="201">
        <v>4.63</v>
      </c>
      <c r="R16" s="201">
        <v>15.93</v>
      </c>
      <c r="S16" s="201">
        <v>11.21</v>
      </c>
      <c r="T16" s="201">
        <v>0</v>
      </c>
      <c r="U16" s="201">
        <v>60.06</v>
      </c>
      <c r="V16" s="201">
        <v>8.8000000000000007</v>
      </c>
      <c r="W16" s="201">
        <v>19.71</v>
      </c>
      <c r="X16" s="201">
        <v>62.65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118.2</v>
      </c>
      <c r="AQ16" s="201">
        <v>38.31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415.81</v>
      </c>
      <c r="L17" s="201">
        <v>9.11</v>
      </c>
      <c r="M17" s="201">
        <v>61.66</v>
      </c>
      <c r="N17" s="201">
        <v>42.28</v>
      </c>
      <c r="O17" s="201">
        <v>70.87</v>
      </c>
      <c r="P17" s="201">
        <v>26.62</v>
      </c>
      <c r="Q17" s="201">
        <v>4.63</v>
      </c>
      <c r="R17" s="201">
        <v>15.93</v>
      </c>
      <c r="S17" s="201">
        <v>11.21</v>
      </c>
      <c r="T17" s="201">
        <v>0</v>
      </c>
      <c r="U17" s="201">
        <v>60.06</v>
      </c>
      <c r="V17" s="201">
        <v>8.8000000000000007</v>
      </c>
      <c r="W17" s="201">
        <v>19.71</v>
      </c>
      <c r="X17" s="201">
        <v>62.65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118.2</v>
      </c>
      <c r="AQ17" s="201">
        <v>38.31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415.81</v>
      </c>
      <c r="L18" s="201">
        <v>9.11</v>
      </c>
      <c r="M18" s="201">
        <v>61.66</v>
      </c>
      <c r="N18" s="201">
        <v>42.28</v>
      </c>
      <c r="O18" s="201">
        <v>70.87</v>
      </c>
      <c r="P18" s="201">
        <v>26.62</v>
      </c>
      <c r="Q18" s="201">
        <v>4.63</v>
      </c>
      <c r="R18" s="201">
        <v>15.93</v>
      </c>
      <c r="S18" s="201">
        <v>11.21</v>
      </c>
      <c r="T18" s="201">
        <v>0</v>
      </c>
      <c r="U18" s="201">
        <v>60.06</v>
      </c>
      <c r="V18" s="201">
        <v>8.8000000000000007</v>
      </c>
      <c r="W18" s="201">
        <v>19.71</v>
      </c>
      <c r="X18" s="201">
        <v>62.65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118.2</v>
      </c>
      <c r="AQ18" s="201">
        <v>38.31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415.81</v>
      </c>
      <c r="L19" s="201">
        <v>9.11</v>
      </c>
      <c r="M19" s="201">
        <v>61.66</v>
      </c>
      <c r="N19" s="201">
        <v>42.28</v>
      </c>
      <c r="O19" s="201">
        <v>70.87</v>
      </c>
      <c r="P19" s="201">
        <v>26.62</v>
      </c>
      <c r="Q19" s="201">
        <v>4.63</v>
      </c>
      <c r="R19" s="201">
        <v>15.93</v>
      </c>
      <c r="S19" s="201">
        <v>11.21</v>
      </c>
      <c r="T19" s="201">
        <v>0</v>
      </c>
      <c r="U19" s="201">
        <v>60.06</v>
      </c>
      <c r="V19" s="201">
        <v>8.8000000000000007</v>
      </c>
      <c r="W19" s="201">
        <v>19.71</v>
      </c>
      <c r="X19" s="201">
        <v>62.65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118.2</v>
      </c>
      <c r="AQ19" s="201">
        <v>38.31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415.81</v>
      </c>
      <c r="L20" s="201">
        <v>9.11</v>
      </c>
      <c r="M20" s="201">
        <v>61.66</v>
      </c>
      <c r="N20" s="201">
        <v>42.28</v>
      </c>
      <c r="O20" s="201">
        <v>70.87</v>
      </c>
      <c r="P20" s="201">
        <v>26.62</v>
      </c>
      <c r="Q20" s="201">
        <v>4.63</v>
      </c>
      <c r="R20" s="201">
        <v>15.93</v>
      </c>
      <c r="S20" s="201">
        <v>11.21</v>
      </c>
      <c r="T20" s="201">
        <v>0</v>
      </c>
      <c r="U20" s="201">
        <v>60.06</v>
      </c>
      <c r="V20" s="201">
        <v>8.8000000000000007</v>
      </c>
      <c r="W20" s="201">
        <v>19.71</v>
      </c>
      <c r="X20" s="201">
        <v>62.65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118.2</v>
      </c>
      <c r="AQ20" s="201">
        <v>38.31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415.81</v>
      </c>
      <c r="L21" s="201">
        <v>9.11</v>
      </c>
      <c r="M21" s="201">
        <v>61.66</v>
      </c>
      <c r="N21" s="201">
        <v>42.28</v>
      </c>
      <c r="O21" s="201">
        <v>70.87</v>
      </c>
      <c r="P21" s="201">
        <v>26.08</v>
      </c>
      <c r="Q21" s="201">
        <v>4.63</v>
      </c>
      <c r="R21" s="201">
        <v>15.93</v>
      </c>
      <c r="S21" s="201">
        <v>11.21</v>
      </c>
      <c r="T21" s="201">
        <v>0</v>
      </c>
      <c r="U21" s="201">
        <v>60.06</v>
      </c>
      <c r="V21" s="201">
        <v>8.8000000000000007</v>
      </c>
      <c r="W21" s="201">
        <v>19.71</v>
      </c>
      <c r="X21" s="201">
        <v>62.65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118.2</v>
      </c>
      <c r="AQ21" s="201">
        <v>38.31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415.81</v>
      </c>
      <c r="L22" s="201">
        <v>9.11</v>
      </c>
      <c r="M22" s="201">
        <v>61.66</v>
      </c>
      <c r="N22" s="201">
        <v>42.28</v>
      </c>
      <c r="O22" s="201">
        <v>70.87</v>
      </c>
      <c r="P22" s="201">
        <v>26.08</v>
      </c>
      <c r="Q22" s="201">
        <v>4.63</v>
      </c>
      <c r="R22" s="201">
        <v>15.93</v>
      </c>
      <c r="S22" s="201">
        <v>11.21</v>
      </c>
      <c r="T22" s="201">
        <v>0</v>
      </c>
      <c r="U22" s="201">
        <v>60.06</v>
      </c>
      <c r="V22" s="201">
        <v>8.8000000000000007</v>
      </c>
      <c r="W22" s="201">
        <v>19.71</v>
      </c>
      <c r="X22" s="201">
        <v>62.65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118.2</v>
      </c>
      <c r="AQ22" s="201">
        <v>38.31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464.16</v>
      </c>
      <c r="L23" s="201">
        <v>9.11</v>
      </c>
      <c r="M23" s="201">
        <v>61.66</v>
      </c>
      <c r="N23" s="201">
        <v>42.28</v>
      </c>
      <c r="O23" s="201">
        <v>70.87</v>
      </c>
      <c r="P23" s="201">
        <v>23.5</v>
      </c>
      <c r="Q23" s="201">
        <v>4.3</v>
      </c>
      <c r="R23" s="201">
        <v>15.93</v>
      </c>
      <c r="S23" s="201">
        <v>11.21</v>
      </c>
      <c r="T23" s="201">
        <v>0</v>
      </c>
      <c r="U23" s="201">
        <v>60.06</v>
      </c>
      <c r="V23" s="201">
        <v>8.8000000000000007</v>
      </c>
      <c r="W23" s="201">
        <v>19.71</v>
      </c>
      <c r="X23" s="201">
        <v>62.65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118.2</v>
      </c>
      <c r="AQ23" s="201">
        <v>38.31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464.16</v>
      </c>
      <c r="L24" s="201">
        <v>9.11</v>
      </c>
      <c r="M24" s="201">
        <v>61.66</v>
      </c>
      <c r="N24" s="201">
        <v>42.28</v>
      </c>
      <c r="O24" s="201">
        <v>70.87</v>
      </c>
      <c r="P24" s="201">
        <v>23.5</v>
      </c>
      <c r="Q24" s="201">
        <v>4.63</v>
      </c>
      <c r="R24" s="201">
        <v>15.93</v>
      </c>
      <c r="S24" s="201">
        <v>11.21</v>
      </c>
      <c r="T24" s="201">
        <v>0</v>
      </c>
      <c r="U24" s="201">
        <v>60.06</v>
      </c>
      <c r="V24" s="201">
        <v>8.8000000000000007</v>
      </c>
      <c r="W24" s="201">
        <v>19.71</v>
      </c>
      <c r="X24" s="201">
        <v>62.65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118.2</v>
      </c>
      <c r="AQ24" s="201">
        <v>38.31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490.17</v>
      </c>
      <c r="L25" s="201">
        <v>9.11</v>
      </c>
      <c r="M25" s="201">
        <v>61.66</v>
      </c>
      <c r="N25" s="201">
        <v>42.28</v>
      </c>
      <c r="O25" s="201">
        <v>70.87</v>
      </c>
      <c r="P25" s="201">
        <v>23.5</v>
      </c>
      <c r="Q25" s="201">
        <v>4.63</v>
      </c>
      <c r="R25" s="201">
        <v>15.93</v>
      </c>
      <c r="S25" s="201">
        <v>11.21</v>
      </c>
      <c r="T25" s="201">
        <v>0</v>
      </c>
      <c r="U25" s="201">
        <v>60.06</v>
      </c>
      <c r="V25" s="201">
        <v>8.8000000000000007</v>
      </c>
      <c r="W25" s="201">
        <v>19.71</v>
      </c>
      <c r="X25" s="201">
        <v>62.65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118.2</v>
      </c>
      <c r="AQ25" s="201">
        <v>38.31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490.17</v>
      </c>
      <c r="L26" s="201">
        <v>9.11</v>
      </c>
      <c r="M26" s="201">
        <v>61.66</v>
      </c>
      <c r="N26" s="201">
        <v>42.28</v>
      </c>
      <c r="O26" s="201">
        <v>70.87</v>
      </c>
      <c r="P26" s="201">
        <v>23.5</v>
      </c>
      <c r="Q26" s="201">
        <v>4.63</v>
      </c>
      <c r="R26" s="201">
        <v>15.93</v>
      </c>
      <c r="S26" s="201">
        <v>11.21</v>
      </c>
      <c r="T26" s="201">
        <v>0</v>
      </c>
      <c r="U26" s="201">
        <v>60.06</v>
      </c>
      <c r="V26" s="201">
        <v>8.8000000000000007</v>
      </c>
      <c r="W26" s="201">
        <v>19.71</v>
      </c>
      <c r="X26" s="201">
        <v>62.65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118.2</v>
      </c>
      <c r="AQ26" s="201">
        <v>38.31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487.42</v>
      </c>
      <c r="L27" s="201">
        <v>9.11</v>
      </c>
      <c r="M27" s="201">
        <v>61.66</v>
      </c>
      <c r="N27" s="201">
        <v>42.28</v>
      </c>
      <c r="O27" s="201">
        <v>70.87</v>
      </c>
      <c r="P27" s="201">
        <v>23.5</v>
      </c>
      <c r="Q27" s="201">
        <v>4.63</v>
      </c>
      <c r="R27" s="201">
        <v>15.93</v>
      </c>
      <c r="S27" s="201">
        <v>11.21</v>
      </c>
      <c r="T27" s="201">
        <v>0</v>
      </c>
      <c r="U27" s="201">
        <v>60.06</v>
      </c>
      <c r="V27" s="201">
        <v>8.8000000000000007</v>
      </c>
      <c r="W27" s="201">
        <v>14.78</v>
      </c>
      <c r="X27" s="201">
        <v>62.65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118.2</v>
      </c>
      <c r="AQ27" s="201">
        <v>38.31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490.18</v>
      </c>
      <c r="L28" s="201">
        <v>9.11</v>
      </c>
      <c r="M28" s="201">
        <v>61.66</v>
      </c>
      <c r="N28" s="201">
        <v>42.28</v>
      </c>
      <c r="O28" s="201">
        <v>70.87</v>
      </c>
      <c r="P28" s="201">
        <v>23.5</v>
      </c>
      <c r="Q28" s="201">
        <v>4.63</v>
      </c>
      <c r="R28" s="201">
        <v>15.93</v>
      </c>
      <c r="S28" s="201">
        <v>11.21</v>
      </c>
      <c r="T28" s="201">
        <v>0</v>
      </c>
      <c r="U28" s="201">
        <v>60.06</v>
      </c>
      <c r="V28" s="201">
        <v>8.8000000000000007</v>
      </c>
      <c r="W28" s="201">
        <v>14.78</v>
      </c>
      <c r="X28" s="201">
        <v>62.65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118.2</v>
      </c>
      <c r="AQ28" s="201">
        <v>38.31</v>
      </c>
      <c r="AR28" s="201">
        <v>1.78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490.18</v>
      </c>
      <c r="L29" s="201">
        <v>9.11</v>
      </c>
      <c r="M29" s="201">
        <v>61.66</v>
      </c>
      <c r="N29" s="201">
        <v>42.28</v>
      </c>
      <c r="O29" s="201">
        <v>70.87</v>
      </c>
      <c r="P29" s="201">
        <v>23.5</v>
      </c>
      <c r="Q29" s="201">
        <v>4.63</v>
      </c>
      <c r="R29" s="201">
        <v>15.93</v>
      </c>
      <c r="S29" s="201">
        <v>11.21</v>
      </c>
      <c r="T29" s="201">
        <v>0</v>
      </c>
      <c r="U29" s="201">
        <v>60.06</v>
      </c>
      <c r="V29" s="201">
        <v>8.8000000000000007</v>
      </c>
      <c r="W29" s="201">
        <v>14.78</v>
      </c>
      <c r="X29" s="201">
        <v>62.65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118.2</v>
      </c>
      <c r="AQ29" s="201">
        <v>38.31</v>
      </c>
      <c r="AR29" s="201">
        <v>9.8800000000000008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490.18</v>
      </c>
      <c r="L30" s="201">
        <v>9.11</v>
      </c>
      <c r="M30" s="201">
        <v>61.66</v>
      </c>
      <c r="N30" s="201">
        <v>42.28</v>
      </c>
      <c r="O30" s="201">
        <v>70.87</v>
      </c>
      <c r="P30" s="201">
        <v>23.5</v>
      </c>
      <c r="Q30" s="201">
        <v>4.63</v>
      </c>
      <c r="R30" s="201">
        <v>15.93</v>
      </c>
      <c r="S30" s="201">
        <v>11.21</v>
      </c>
      <c r="T30" s="201">
        <v>0</v>
      </c>
      <c r="U30" s="201">
        <v>60.06</v>
      </c>
      <c r="V30" s="201">
        <v>8.8000000000000007</v>
      </c>
      <c r="W30" s="201">
        <v>14.78</v>
      </c>
      <c r="X30" s="201">
        <v>62.65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118.2</v>
      </c>
      <c r="AQ30" s="201">
        <v>38.31</v>
      </c>
      <c r="AR30" s="201">
        <v>19.32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490.18</v>
      </c>
      <c r="L31" s="201">
        <v>9.11</v>
      </c>
      <c r="M31" s="201">
        <v>61.66</v>
      </c>
      <c r="N31" s="201">
        <v>42.28</v>
      </c>
      <c r="O31" s="201">
        <v>70.87</v>
      </c>
      <c r="P31" s="201">
        <v>23.5</v>
      </c>
      <c r="Q31" s="201">
        <v>4.63</v>
      </c>
      <c r="R31" s="201">
        <v>15.93</v>
      </c>
      <c r="S31" s="201">
        <v>11.21</v>
      </c>
      <c r="T31" s="201">
        <v>0</v>
      </c>
      <c r="U31" s="201">
        <v>60.06</v>
      </c>
      <c r="V31" s="201">
        <v>8.8000000000000007</v>
      </c>
      <c r="W31" s="201">
        <v>14.78</v>
      </c>
      <c r="X31" s="201">
        <v>62.65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118.2</v>
      </c>
      <c r="AQ31" s="201">
        <v>38.31</v>
      </c>
      <c r="AR31" s="201">
        <v>32.119999999999997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490.17</v>
      </c>
      <c r="L32" s="201">
        <v>9.11</v>
      </c>
      <c r="M32" s="201">
        <v>61.66</v>
      </c>
      <c r="N32" s="201">
        <v>42.28</v>
      </c>
      <c r="O32" s="201">
        <v>70.87</v>
      </c>
      <c r="P32" s="201">
        <v>23.5</v>
      </c>
      <c r="Q32" s="201">
        <v>4.63</v>
      </c>
      <c r="R32" s="201">
        <v>15.93</v>
      </c>
      <c r="S32" s="201">
        <v>11.21</v>
      </c>
      <c r="T32" s="201">
        <v>0</v>
      </c>
      <c r="U32" s="201">
        <v>60.06</v>
      </c>
      <c r="V32" s="201">
        <v>8.8000000000000007</v>
      </c>
      <c r="W32" s="201">
        <v>14.78</v>
      </c>
      <c r="X32" s="201">
        <v>62.65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118.2</v>
      </c>
      <c r="AQ32" s="201">
        <v>38.31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490.17</v>
      </c>
      <c r="L33" s="201">
        <v>9.11</v>
      </c>
      <c r="M33" s="201">
        <v>61.66</v>
      </c>
      <c r="N33" s="201">
        <v>42.28</v>
      </c>
      <c r="O33" s="201">
        <v>70.87</v>
      </c>
      <c r="P33" s="201">
        <v>23.5</v>
      </c>
      <c r="Q33" s="201">
        <v>4.63</v>
      </c>
      <c r="R33" s="201">
        <v>15.93</v>
      </c>
      <c r="S33" s="201">
        <v>11.21</v>
      </c>
      <c r="T33" s="201">
        <v>0</v>
      </c>
      <c r="U33" s="201">
        <v>60.06</v>
      </c>
      <c r="V33" s="201">
        <v>8.8000000000000007</v>
      </c>
      <c r="W33" s="201">
        <v>14.78</v>
      </c>
      <c r="X33" s="201">
        <v>62.65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118.2</v>
      </c>
      <c r="AQ33" s="201">
        <v>38.31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490.17</v>
      </c>
      <c r="L34" s="201">
        <v>9.11</v>
      </c>
      <c r="M34" s="201">
        <v>61.66</v>
      </c>
      <c r="N34" s="201">
        <v>42.28</v>
      </c>
      <c r="O34" s="201">
        <v>70.87</v>
      </c>
      <c r="P34" s="201">
        <v>23.5</v>
      </c>
      <c r="Q34" s="201">
        <v>4.63</v>
      </c>
      <c r="R34" s="201">
        <v>15.93</v>
      </c>
      <c r="S34" s="201">
        <v>11.21</v>
      </c>
      <c r="T34" s="201">
        <v>0</v>
      </c>
      <c r="U34" s="201">
        <v>60.06</v>
      </c>
      <c r="V34" s="201">
        <v>8.8000000000000007</v>
      </c>
      <c r="W34" s="201">
        <v>14.78</v>
      </c>
      <c r="X34" s="201">
        <v>62.65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118.2</v>
      </c>
      <c r="AQ34" s="201">
        <v>38.31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490.17</v>
      </c>
      <c r="L35" s="201">
        <v>9.11</v>
      </c>
      <c r="M35" s="201">
        <v>61.66</v>
      </c>
      <c r="N35" s="201">
        <v>42.28</v>
      </c>
      <c r="O35" s="201">
        <v>70.87</v>
      </c>
      <c r="P35" s="201">
        <v>23.5</v>
      </c>
      <c r="Q35" s="201">
        <v>4.63</v>
      </c>
      <c r="R35" s="201">
        <v>15.93</v>
      </c>
      <c r="S35" s="201">
        <v>11.21</v>
      </c>
      <c r="T35" s="201">
        <v>0</v>
      </c>
      <c r="U35" s="201">
        <v>60.06</v>
      </c>
      <c r="V35" s="201">
        <v>8.8000000000000007</v>
      </c>
      <c r="W35" s="201">
        <v>14.78</v>
      </c>
      <c r="X35" s="201">
        <v>62.65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118.2</v>
      </c>
      <c r="AQ35" s="201">
        <v>38.31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490.17</v>
      </c>
      <c r="L36" s="201">
        <v>9.11</v>
      </c>
      <c r="M36" s="201">
        <v>61.66</v>
      </c>
      <c r="N36" s="201">
        <v>42.28</v>
      </c>
      <c r="O36" s="201">
        <v>70.87</v>
      </c>
      <c r="P36" s="201">
        <v>23.5</v>
      </c>
      <c r="Q36" s="201">
        <v>4.63</v>
      </c>
      <c r="R36" s="201">
        <v>15.93</v>
      </c>
      <c r="S36" s="201">
        <v>11.21</v>
      </c>
      <c r="T36" s="201">
        <v>0</v>
      </c>
      <c r="U36" s="201">
        <v>60.06</v>
      </c>
      <c r="V36" s="201">
        <v>8.8000000000000007</v>
      </c>
      <c r="W36" s="201">
        <v>14.78</v>
      </c>
      <c r="X36" s="201">
        <v>62.65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118.2</v>
      </c>
      <c r="AQ36" s="201">
        <v>38.31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490.17</v>
      </c>
      <c r="L37" s="201">
        <v>9.11</v>
      </c>
      <c r="M37" s="201">
        <v>61.66</v>
      </c>
      <c r="N37" s="201">
        <v>42.28</v>
      </c>
      <c r="O37" s="201">
        <v>70.87</v>
      </c>
      <c r="P37" s="201">
        <v>23.5</v>
      </c>
      <c r="Q37" s="201">
        <v>4.63</v>
      </c>
      <c r="R37" s="201">
        <v>15.93</v>
      </c>
      <c r="S37" s="201">
        <v>11.21</v>
      </c>
      <c r="T37" s="201">
        <v>0</v>
      </c>
      <c r="U37" s="201">
        <v>60.06</v>
      </c>
      <c r="V37" s="201">
        <v>8.8000000000000007</v>
      </c>
      <c r="W37" s="201">
        <v>14.78</v>
      </c>
      <c r="X37" s="201">
        <v>62.65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118.2</v>
      </c>
      <c r="AQ37" s="201">
        <v>38.31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490.17</v>
      </c>
      <c r="L38" s="201">
        <v>9.11</v>
      </c>
      <c r="M38" s="201">
        <v>61.66</v>
      </c>
      <c r="N38" s="201">
        <v>42.28</v>
      </c>
      <c r="O38" s="201">
        <v>70.87</v>
      </c>
      <c r="P38" s="201">
        <v>23.5</v>
      </c>
      <c r="Q38" s="201">
        <v>4.63</v>
      </c>
      <c r="R38" s="201">
        <v>15.93</v>
      </c>
      <c r="S38" s="201">
        <v>11.21</v>
      </c>
      <c r="T38" s="201">
        <v>0</v>
      </c>
      <c r="U38" s="201">
        <v>60.06</v>
      </c>
      <c r="V38" s="201">
        <v>8.8000000000000007</v>
      </c>
      <c r="W38" s="201">
        <v>14.78</v>
      </c>
      <c r="X38" s="201">
        <v>62.65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118.2</v>
      </c>
      <c r="AQ38" s="201">
        <v>38.31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464.16</v>
      </c>
      <c r="L39" s="201">
        <v>8.93</v>
      </c>
      <c r="M39" s="201">
        <v>61.66</v>
      </c>
      <c r="N39" s="201">
        <v>42.28</v>
      </c>
      <c r="O39" s="201">
        <v>70.87</v>
      </c>
      <c r="P39" s="201">
        <v>23.5</v>
      </c>
      <c r="Q39" s="201">
        <v>4.63</v>
      </c>
      <c r="R39" s="201">
        <v>15.93</v>
      </c>
      <c r="S39" s="201">
        <v>11.21</v>
      </c>
      <c r="T39" s="201">
        <v>0</v>
      </c>
      <c r="U39" s="201">
        <v>60.06</v>
      </c>
      <c r="V39" s="201">
        <v>8.8000000000000007</v>
      </c>
      <c r="W39" s="201">
        <v>14.78</v>
      </c>
      <c r="X39" s="201">
        <v>62.65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118.2</v>
      </c>
      <c r="AQ39" s="201">
        <v>38.31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464.16</v>
      </c>
      <c r="L40" s="201">
        <v>9.11</v>
      </c>
      <c r="M40" s="201">
        <v>61.66</v>
      </c>
      <c r="N40" s="201">
        <v>42.28</v>
      </c>
      <c r="O40" s="201">
        <v>70.87</v>
      </c>
      <c r="P40" s="201">
        <v>23.5</v>
      </c>
      <c r="Q40" s="201">
        <v>4.63</v>
      </c>
      <c r="R40" s="201">
        <v>15.93</v>
      </c>
      <c r="S40" s="201">
        <v>11.21</v>
      </c>
      <c r="T40" s="201">
        <v>0</v>
      </c>
      <c r="U40" s="201">
        <v>60.06</v>
      </c>
      <c r="V40" s="201">
        <v>8.8000000000000007</v>
      </c>
      <c r="W40" s="201">
        <v>14.78</v>
      </c>
      <c r="X40" s="201">
        <v>62.65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118.2</v>
      </c>
      <c r="AQ40" s="201">
        <v>38.31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415.81</v>
      </c>
      <c r="L41" s="201">
        <v>9.11</v>
      </c>
      <c r="M41" s="201">
        <v>61.66</v>
      </c>
      <c r="N41" s="201">
        <v>34.25</v>
      </c>
      <c r="O41" s="201">
        <v>70.87</v>
      </c>
      <c r="P41" s="201">
        <v>23.5</v>
      </c>
      <c r="Q41" s="201">
        <v>4.63</v>
      </c>
      <c r="R41" s="201">
        <v>15.93</v>
      </c>
      <c r="S41" s="201">
        <v>11.21</v>
      </c>
      <c r="T41" s="201">
        <v>0</v>
      </c>
      <c r="U41" s="201">
        <v>60.06</v>
      </c>
      <c r="V41" s="201">
        <v>8.8000000000000007</v>
      </c>
      <c r="W41" s="201">
        <v>14.78</v>
      </c>
      <c r="X41" s="201">
        <v>62.65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118.2</v>
      </c>
      <c r="AQ41" s="201">
        <v>38.31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415.81</v>
      </c>
      <c r="L42" s="201">
        <v>9.11</v>
      </c>
      <c r="M42" s="201">
        <v>61.66</v>
      </c>
      <c r="N42" s="201">
        <v>24.08</v>
      </c>
      <c r="O42" s="201">
        <v>70.87</v>
      </c>
      <c r="P42" s="201">
        <v>23.5</v>
      </c>
      <c r="Q42" s="201">
        <v>4.63</v>
      </c>
      <c r="R42" s="201">
        <v>15.93</v>
      </c>
      <c r="S42" s="201">
        <v>11.21</v>
      </c>
      <c r="T42" s="201">
        <v>0</v>
      </c>
      <c r="U42" s="201">
        <v>60.06</v>
      </c>
      <c r="V42" s="201">
        <v>8.8000000000000007</v>
      </c>
      <c r="W42" s="201">
        <v>14.78</v>
      </c>
      <c r="X42" s="201">
        <v>62.65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118.2</v>
      </c>
      <c r="AQ42" s="201">
        <v>38.31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415.81</v>
      </c>
      <c r="L43" s="201">
        <v>9.11</v>
      </c>
      <c r="M43" s="201">
        <v>61.66</v>
      </c>
      <c r="N43" s="201">
        <v>24.08</v>
      </c>
      <c r="O43" s="201">
        <v>70.87</v>
      </c>
      <c r="P43" s="201">
        <v>23.5</v>
      </c>
      <c r="Q43" s="201">
        <v>4.63</v>
      </c>
      <c r="R43" s="201">
        <v>15.93</v>
      </c>
      <c r="S43" s="201">
        <v>11.21</v>
      </c>
      <c r="T43" s="201">
        <v>0</v>
      </c>
      <c r="U43" s="201">
        <v>60.06</v>
      </c>
      <c r="V43" s="201">
        <v>8.8000000000000007</v>
      </c>
      <c r="W43" s="201">
        <v>14.78</v>
      </c>
      <c r="X43" s="201">
        <v>62.65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118.2</v>
      </c>
      <c r="AQ43" s="201">
        <v>38.31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367.46</v>
      </c>
      <c r="L44" s="201">
        <v>9.11</v>
      </c>
      <c r="M44" s="201">
        <v>61.66</v>
      </c>
      <c r="N44" s="201">
        <v>24.08</v>
      </c>
      <c r="O44" s="201">
        <v>70.87</v>
      </c>
      <c r="P44" s="201">
        <v>23.5</v>
      </c>
      <c r="Q44" s="201">
        <v>4.63</v>
      </c>
      <c r="R44" s="201">
        <v>15.93</v>
      </c>
      <c r="S44" s="201">
        <v>11.21</v>
      </c>
      <c r="T44" s="201">
        <v>0</v>
      </c>
      <c r="U44" s="201">
        <v>60.06</v>
      </c>
      <c r="V44" s="201">
        <v>8.8000000000000007</v>
      </c>
      <c r="W44" s="201">
        <v>14.78</v>
      </c>
      <c r="X44" s="201">
        <v>62.65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118.2</v>
      </c>
      <c r="AQ44" s="201">
        <v>38.31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367.46</v>
      </c>
      <c r="L45" s="201">
        <v>9.11</v>
      </c>
      <c r="M45" s="201">
        <v>61.66</v>
      </c>
      <c r="N45" s="201">
        <v>24.08</v>
      </c>
      <c r="O45" s="201">
        <v>70.87</v>
      </c>
      <c r="P45" s="201">
        <v>23.5</v>
      </c>
      <c r="Q45" s="201">
        <v>4.63</v>
      </c>
      <c r="R45" s="201">
        <v>16.63</v>
      </c>
      <c r="S45" s="201">
        <v>11.21</v>
      </c>
      <c r="T45" s="201">
        <v>0</v>
      </c>
      <c r="U45" s="201">
        <v>60.06</v>
      </c>
      <c r="V45" s="201">
        <v>8.8000000000000007</v>
      </c>
      <c r="W45" s="201">
        <v>14.78</v>
      </c>
      <c r="X45" s="201">
        <v>62.65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118.2</v>
      </c>
      <c r="AQ45" s="201">
        <v>38.31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367.46</v>
      </c>
      <c r="L46" s="201">
        <v>9.11</v>
      </c>
      <c r="M46" s="201">
        <v>61.66</v>
      </c>
      <c r="N46" s="201">
        <v>24.08</v>
      </c>
      <c r="O46" s="201">
        <v>70.87</v>
      </c>
      <c r="P46" s="201">
        <v>23.5</v>
      </c>
      <c r="Q46" s="201">
        <v>4.63</v>
      </c>
      <c r="R46" s="201">
        <v>16.63</v>
      </c>
      <c r="S46" s="201">
        <v>11.21</v>
      </c>
      <c r="T46" s="201">
        <v>0</v>
      </c>
      <c r="U46" s="201">
        <v>60.06</v>
      </c>
      <c r="V46" s="201">
        <v>8.8000000000000007</v>
      </c>
      <c r="W46" s="201">
        <v>14.78</v>
      </c>
      <c r="X46" s="201">
        <v>62.65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118.2</v>
      </c>
      <c r="AQ46" s="201">
        <v>38.31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367.46</v>
      </c>
      <c r="L47" s="201">
        <v>9.11</v>
      </c>
      <c r="M47" s="201">
        <v>61.66</v>
      </c>
      <c r="N47" s="201">
        <v>24.08</v>
      </c>
      <c r="O47" s="201">
        <v>70.87</v>
      </c>
      <c r="P47" s="201">
        <v>23.51</v>
      </c>
      <c r="Q47" s="201">
        <v>4.63</v>
      </c>
      <c r="R47" s="201">
        <v>16.63</v>
      </c>
      <c r="S47" s="201">
        <v>11.21</v>
      </c>
      <c r="T47" s="201">
        <v>0</v>
      </c>
      <c r="U47" s="201">
        <v>60.06</v>
      </c>
      <c r="V47" s="201">
        <v>8.8000000000000007</v>
      </c>
      <c r="W47" s="201">
        <v>14.78</v>
      </c>
      <c r="X47" s="201">
        <v>62.65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118.2</v>
      </c>
      <c r="AQ47" s="201">
        <v>38.31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367.46</v>
      </c>
      <c r="L48" s="201">
        <v>9.11</v>
      </c>
      <c r="M48" s="201">
        <v>61.66</v>
      </c>
      <c r="N48" s="201">
        <v>24.08</v>
      </c>
      <c r="O48" s="201">
        <v>70.87</v>
      </c>
      <c r="P48" s="201">
        <v>23.5</v>
      </c>
      <c r="Q48" s="201">
        <v>4.63</v>
      </c>
      <c r="R48" s="201">
        <v>16.63</v>
      </c>
      <c r="S48" s="201">
        <v>11.21</v>
      </c>
      <c r="T48" s="201">
        <v>0</v>
      </c>
      <c r="U48" s="201">
        <v>60.06</v>
      </c>
      <c r="V48" s="201">
        <v>8.8000000000000007</v>
      </c>
      <c r="W48" s="201">
        <v>14.78</v>
      </c>
      <c r="X48" s="201">
        <v>62.65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118.2</v>
      </c>
      <c r="AQ48" s="201">
        <v>38.31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319.11</v>
      </c>
      <c r="L49" s="201">
        <v>9.11</v>
      </c>
      <c r="M49" s="201">
        <v>61.66</v>
      </c>
      <c r="N49" s="201">
        <v>24.08</v>
      </c>
      <c r="O49" s="201">
        <v>70.87</v>
      </c>
      <c r="P49" s="201">
        <v>23.5</v>
      </c>
      <c r="Q49" s="201">
        <v>4.63</v>
      </c>
      <c r="R49" s="201">
        <v>16.04</v>
      </c>
      <c r="S49" s="201">
        <v>11.21</v>
      </c>
      <c r="T49" s="201">
        <v>0</v>
      </c>
      <c r="U49" s="201">
        <v>60.06</v>
      </c>
      <c r="V49" s="201">
        <v>8.8000000000000007</v>
      </c>
      <c r="W49" s="201">
        <v>14.78</v>
      </c>
      <c r="X49" s="201">
        <v>62.65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118.2</v>
      </c>
      <c r="AQ49" s="201">
        <v>38.31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270.76</v>
      </c>
      <c r="L50" s="201">
        <v>9.11</v>
      </c>
      <c r="M50" s="201">
        <v>61.66</v>
      </c>
      <c r="N50" s="201">
        <v>24.08</v>
      </c>
      <c r="O50" s="201">
        <v>70.87</v>
      </c>
      <c r="P50" s="201">
        <v>23.5</v>
      </c>
      <c r="Q50" s="201">
        <v>4.63</v>
      </c>
      <c r="R50" s="201">
        <v>16.04</v>
      </c>
      <c r="S50" s="201">
        <v>11.21</v>
      </c>
      <c r="T50" s="201">
        <v>0</v>
      </c>
      <c r="U50" s="201">
        <v>60.06</v>
      </c>
      <c r="V50" s="201">
        <v>8.8000000000000007</v>
      </c>
      <c r="W50" s="201">
        <v>14.78</v>
      </c>
      <c r="X50" s="201">
        <v>62.65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118.2</v>
      </c>
      <c r="AQ50" s="201">
        <v>38.31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270.76</v>
      </c>
      <c r="L51" s="201">
        <v>9.11</v>
      </c>
      <c r="M51" s="201">
        <v>61.66</v>
      </c>
      <c r="N51" s="201">
        <v>24.08</v>
      </c>
      <c r="O51" s="201">
        <v>70.87</v>
      </c>
      <c r="P51" s="201">
        <v>26.37</v>
      </c>
      <c r="Q51" s="201">
        <v>4.63</v>
      </c>
      <c r="R51" s="201">
        <v>16.63</v>
      </c>
      <c r="S51" s="201">
        <v>11.21</v>
      </c>
      <c r="T51" s="201">
        <v>0</v>
      </c>
      <c r="U51" s="201">
        <v>60.06</v>
      </c>
      <c r="V51" s="201">
        <v>8.8000000000000007</v>
      </c>
      <c r="W51" s="201">
        <v>14.78</v>
      </c>
      <c r="X51" s="201">
        <v>62.65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118.2</v>
      </c>
      <c r="AQ51" s="201">
        <v>38.31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270.76</v>
      </c>
      <c r="L52" s="201">
        <v>9.11</v>
      </c>
      <c r="M52" s="201">
        <v>61.66</v>
      </c>
      <c r="N52" s="201">
        <v>24.08</v>
      </c>
      <c r="O52" s="201">
        <v>70.87</v>
      </c>
      <c r="P52" s="201">
        <v>26.37</v>
      </c>
      <c r="Q52" s="201">
        <v>4.63</v>
      </c>
      <c r="R52" s="201">
        <v>16.63</v>
      </c>
      <c r="S52" s="201">
        <v>11.21</v>
      </c>
      <c r="T52" s="201">
        <v>0</v>
      </c>
      <c r="U52" s="201">
        <v>60.06</v>
      </c>
      <c r="V52" s="201">
        <v>8.8000000000000007</v>
      </c>
      <c r="W52" s="201">
        <v>14.78</v>
      </c>
      <c r="X52" s="201">
        <v>62.65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118.2</v>
      </c>
      <c r="AQ52" s="201">
        <v>38.31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270.76</v>
      </c>
      <c r="L53" s="201">
        <v>9.11</v>
      </c>
      <c r="M53" s="201">
        <v>61.66</v>
      </c>
      <c r="N53" s="201">
        <v>24.08</v>
      </c>
      <c r="O53" s="201">
        <v>70.87</v>
      </c>
      <c r="P53" s="201">
        <v>26.37</v>
      </c>
      <c r="Q53" s="201">
        <v>4.63</v>
      </c>
      <c r="R53" s="201">
        <v>16.63</v>
      </c>
      <c r="S53" s="201">
        <v>11.21</v>
      </c>
      <c r="T53" s="201">
        <v>0</v>
      </c>
      <c r="U53" s="201">
        <v>60.06</v>
      </c>
      <c r="V53" s="201">
        <v>8.8000000000000007</v>
      </c>
      <c r="W53" s="201">
        <v>14.78</v>
      </c>
      <c r="X53" s="201">
        <v>62.65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118.2</v>
      </c>
      <c r="AQ53" s="201">
        <v>38.31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270.76</v>
      </c>
      <c r="L54" s="201">
        <v>9.11</v>
      </c>
      <c r="M54" s="201">
        <v>61.66</v>
      </c>
      <c r="N54" s="201">
        <v>24.08</v>
      </c>
      <c r="O54" s="201">
        <v>70.87</v>
      </c>
      <c r="P54" s="201">
        <v>26.37</v>
      </c>
      <c r="Q54" s="201">
        <v>4.63</v>
      </c>
      <c r="R54" s="201">
        <v>16.63</v>
      </c>
      <c r="S54" s="201">
        <v>11.21</v>
      </c>
      <c r="T54" s="201">
        <v>0</v>
      </c>
      <c r="U54" s="201">
        <v>60.06</v>
      </c>
      <c r="V54" s="201">
        <v>8.8000000000000007</v>
      </c>
      <c r="W54" s="201">
        <v>14.78</v>
      </c>
      <c r="X54" s="201">
        <v>62.65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118.2</v>
      </c>
      <c r="AQ54" s="201">
        <v>38.31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270.76</v>
      </c>
      <c r="L55" s="201">
        <v>9.11</v>
      </c>
      <c r="M55" s="201">
        <v>61.66</v>
      </c>
      <c r="N55" s="201">
        <v>24.08</v>
      </c>
      <c r="O55" s="201">
        <v>70.87</v>
      </c>
      <c r="P55" s="201">
        <v>26.37</v>
      </c>
      <c r="Q55" s="201">
        <v>4.63</v>
      </c>
      <c r="R55" s="201">
        <v>16.63</v>
      </c>
      <c r="S55" s="201">
        <v>11.21</v>
      </c>
      <c r="T55" s="201">
        <v>0</v>
      </c>
      <c r="U55" s="201">
        <v>60.06</v>
      </c>
      <c r="V55" s="201">
        <v>8.8000000000000007</v>
      </c>
      <c r="W55" s="201">
        <v>14.78</v>
      </c>
      <c r="X55" s="201">
        <v>62.65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118.2</v>
      </c>
      <c r="AQ55" s="201">
        <v>38.31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270.76</v>
      </c>
      <c r="L56" s="201">
        <v>9.11</v>
      </c>
      <c r="M56" s="201">
        <v>61.66</v>
      </c>
      <c r="N56" s="201">
        <v>24.08</v>
      </c>
      <c r="O56" s="201">
        <v>70.87</v>
      </c>
      <c r="P56" s="201">
        <v>26.37</v>
      </c>
      <c r="Q56" s="201">
        <v>4.63</v>
      </c>
      <c r="R56" s="201">
        <v>16.63</v>
      </c>
      <c r="S56" s="201">
        <v>11.21</v>
      </c>
      <c r="T56" s="201">
        <v>0</v>
      </c>
      <c r="U56" s="201">
        <v>60.06</v>
      </c>
      <c r="V56" s="201">
        <v>8.8000000000000007</v>
      </c>
      <c r="W56" s="201">
        <v>14.78</v>
      </c>
      <c r="X56" s="201">
        <v>62.65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118.2</v>
      </c>
      <c r="AQ56" s="201">
        <v>38.31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270.76</v>
      </c>
      <c r="L57" s="201">
        <v>9.35</v>
      </c>
      <c r="M57" s="201">
        <v>61.66</v>
      </c>
      <c r="N57" s="201">
        <v>24.08</v>
      </c>
      <c r="O57" s="201">
        <v>70.87</v>
      </c>
      <c r="P57" s="201">
        <v>26.62</v>
      </c>
      <c r="Q57" s="201">
        <v>4.63</v>
      </c>
      <c r="R57" s="201">
        <v>16.63</v>
      </c>
      <c r="S57" s="201">
        <v>11.21</v>
      </c>
      <c r="T57" s="201">
        <v>0</v>
      </c>
      <c r="U57" s="201">
        <v>60.06</v>
      </c>
      <c r="V57" s="201">
        <v>8.8000000000000007</v>
      </c>
      <c r="W57" s="201">
        <v>14.78</v>
      </c>
      <c r="X57" s="201">
        <v>62.65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118.2</v>
      </c>
      <c r="AQ57" s="201">
        <v>38.31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270.76</v>
      </c>
      <c r="L58" s="201">
        <v>9.11</v>
      </c>
      <c r="M58" s="201">
        <v>61.66</v>
      </c>
      <c r="N58" s="201">
        <v>24.08</v>
      </c>
      <c r="O58" s="201">
        <v>70.87</v>
      </c>
      <c r="P58" s="201">
        <v>26.62</v>
      </c>
      <c r="Q58" s="201">
        <v>4.63</v>
      </c>
      <c r="R58" s="201">
        <v>16.63</v>
      </c>
      <c r="S58" s="201">
        <v>11.21</v>
      </c>
      <c r="T58" s="201">
        <v>0</v>
      </c>
      <c r="U58" s="201">
        <v>60.06</v>
      </c>
      <c r="V58" s="201">
        <v>8.8000000000000007</v>
      </c>
      <c r="W58" s="201">
        <v>14.78</v>
      </c>
      <c r="X58" s="201">
        <v>62.65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118.2</v>
      </c>
      <c r="AQ58" s="201">
        <v>38.31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270.76</v>
      </c>
      <c r="L59" s="201">
        <v>9.11</v>
      </c>
      <c r="M59" s="201">
        <v>61.66</v>
      </c>
      <c r="N59" s="201">
        <v>24.08</v>
      </c>
      <c r="O59" s="201">
        <v>70.87</v>
      </c>
      <c r="P59" s="201">
        <v>26.62</v>
      </c>
      <c r="Q59" s="201">
        <v>4.63</v>
      </c>
      <c r="R59" s="201">
        <v>16.63</v>
      </c>
      <c r="S59" s="201">
        <v>11.21</v>
      </c>
      <c r="T59" s="201">
        <v>0</v>
      </c>
      <c r="U59" s="201">
        <v>60.06</v>
      </c>
      <c r="V59" s="201">
        <v>8.8000000000000007</v>
      </c>
      <c r="W59" s="201">
        <v>14.78</v>
      </c>
      <c r="X59" s="201">
        <v>62.65</v>
      </c>
      <c r="Y59" s="201">
        <v>0</v>
      </c>
      <c r="Z59">
        <v>0</v>
      </c>
      <c r="AA59" s="201">
        <v>0</v>
      </c>
      <c r="AB59" s="201">
        <v>3.52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118.2</v>
      </c>
      <c r="AQ59" s="201">
        <v>38.31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270.76</v>
      </c>
      <c r="L60" s="201">
        <v>9.11</v>
      </c>
      <c r="M60" s="201">
        <v>61.66</v>
      </c>
      <c r="N60" s="201">
        <v>24.08</v>
      </c>
      <c r="O60" s="201">
        <v>70.87</v>
      </c>
      <c r="P60" s="201">
        <v>26.62</v>
      </c>
      <c r="Q60" s="201">
        <v>4.63</v>
      </c>
      <c r="R60" s="201">
        <v>16.63</v>
      </c>
      <c r="S60" s="201">
        <v>11.21</v>
      </c>
      <c r="T60" s="201">
        <v>0</v>
      </c>
      <c r="U60" s="201">
        <v>60.06</v>
      </c>
      <c r="V60" s="201">
        <v>8.8000000000000007</v>
      </c>
      <c r="W60" s="201">
        <v>14.78</v>
      </c>
      <c r="X60" s="201">
        <v>62.65</v>
      </c>
      <c r="Y60" s="201">
        <v>0</v>
      </c>
      <c r="Z60">
        <v>0</v>
      </c>
      <c r="AA60" s="201">
        <v>0</v>
      </c>
      <c r="AB60" s="201">
        <v>7.94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118.2</v>
      </c>
      <c r="AQ60" s="201">
        <v>38.31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270.76</v>
      </c>
      <c r="L61" s="201">
        <v>9.11</v>
      </c>
      <c r="M61" s="201">
        <v>61.66</v>
      </c>
      <c r="N61" s="201">
        <v>24.08</v>
      </c>
      <c r="O61" s="201">
        <v>70.87</v>
      </c>
      <c r="P61" s="201">
        <v>26.62</v>
      </c>
      <c r="Q61" s="201">
        <v>4.63</v>
      </c>
      <c r="R61" s="201">
        <v>16.63</v>
      </c>
      <c r="S61" s="201">
        <v>11.21</v>
      </c>
      <c r="T61" s="201">
        <v>0</v>
      </c>
      <c r="U61" s="201">
        <v>60.06</v>
      </c>
      <c r="V61" s="201">
        <v>8.8000000000000007</v>
      </c>
      <c r="W61" s="201">
        <v>14.78</v>
      </c>
      <c r="X61" s="201">
        <v>62.65</v>
      </c>
      <c r="Y61" s="201">
        <v>0</v>
      </c>
      <c r="Z61">
        <v>0</v>
      </c>
      <c r="AA61" s="201">
        <v>0</v>
      </c>
      <c r="AB61" s="201">
        <v>11.03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118.2</v>
      </c>
      <c r="AQ61" s="201">
        <v>38.31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270.76</v>
      </c>
      <c r="L62" s="201">
        <v>9.11</v>
      </c>
      <c r="M62" s="201">
        <v>61.66</v>
      </c>
      <c r="N62" s="201">
        <v>24.08</v>
      </c>
      <c r="O62" s="201">
        <v>70.87</v>
      </c>
      <c r="P62" s="201">
        <v>26.62</v>
      </c>
      <c r="Q62" s="201">
        <v>4.63</v>
      </c>
      <c r="R62" s="201">
        <v>16.63</v>
      </c>
      <c r="S62" s="201">
        <v>11.21</v>
      </c>
      <c r="T62" s="201">
        <v>0</v>
      </c>
      <c r="U62" s="201">
        <v>60.06</v>
      </c>
      <c r="V62" s="201">
        <v>8.8000000000000007</v>
      </c>
      <c r="W62" s="201">
        <v>14.78</v>
      </c>
      <c r="X62" s="201">
        <v>62.65</v>
      </c>
      <c r="Y62" s="201">
        <v>0</v>
      </c>
      <c r="Z62">
        <v>0</v>
      </c>
      <c r="AA62" s="201">
        <v>0</v>
      </c>
      <c r="AB62" s="201">
        <v>11.03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118.2</v>
      </c>
      <c r="AQ62" s="201">
        <v>38.31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270.81</v>
      </c>
      <c r="L63" s="201">
        <v>9.11</v>
      </c>
      <c r="M63" s="201">
        <v>61.66</v>
      </c>
      <c r="N63" s="201">
        <v>24.08</v>
      </c>
      <c r="O63" s="201">
        <v>70.87</v>
      </c>
      <c r="P63" s="201">
        <v>26.62</v>
      </c>
      <c r="Q63" s="201">
        <v>4.63</v>
      </c>
      <c r="R63" s="201">
        <v>16.63</v>
      </c>
      <c r="S63" s="201">
        <v>11.21</v>
      </c>
      <c r="T63" s="201">
        <v>0</v>
      </c>
      <c r="U63" s="201">
        <v>60.06</v>
      </c>
      <c r="V63" s="201">
        <v>8.8000000000000007</v>
      </c>
      <c r="W63" s="201">
        <v>14.78</v>
      </c>
      <c r="X63" s="201">
        <v>62.65</v>
      </c>
      <c r="Y63" s="201">
        <v>0</v>
      </c>
      <c r="Z63">
        <v>0</v>
      </c>
      <c r="AA63" s="201">
        <v>0</v>
      </c>
      <c r="AB63" s="201">
        <v>11.03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118.2</v>
      </c>
      <c r="AQ63" s="201">
        <v>38.31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270.81</v>
      </c>
      <c r="L64" s="201">
        <v>9.11</v>
      </c>
      <c r="M64" s="201">
        <v>61.66</v>
      </c>
      <c r="N64" s="201">
        <v>24.08</v>
      </c>
      <c r="O64" s="201">
        <v>70.87</v>
      </c>
      <c r="P64" s="201">
        <v>26.62</v>
      </c>
      <c r="Q64" s="201">
        <v>4.63</v>
      </c>
      <c r="R64" s="201">
        <v>16.63</v>
      </c>
      <c r="S64" s="201">
        <v>11.21</v>
      </c>
      <c r="T64" s="201">
        <v>0</v>
      </c>
      <c r="U64" s="201">
        <v>60.06</v>
      </c>
      <c r="V64" s="201">
        <v>8.8000000000000007</v>
      </c>
      <c r="W64" s="201">
        <v>14.78</v>
      </c>
      <c r="X64" s="201">
        <v>62.65</v>
      </c>
      <c r="Y64" s="201">
        <v>0</v>
      </c>
      <c r="Z64">
        <v>0</v>
      </c>
      <c r="AA64" s="201">
        <v>0</v>
      </c>
      <c r="AB64" s="201">
        <v>9.27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118.2</v>
      </c>
      <c r="AQ64" s="201">
        <v>38.31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308.47000000000003</v>
      </c>
      <c r="L65" s="201">
        <v>9.11</v>
      </c>
      <c r="M65" s="201">
        <v>61.66</v>
      </c>
      <c r="N65" s="201">
        <v>24.08</v>
      </c>
      <c r="O65" s="201">
        <v>70.87</v>
      </c>
      <c r="P65" s="201">
        <v>26.62</v>
      </c>
      <c r="Q65" s="201">
        <v>4.63</v>
      </c>
      <c r="R65" s="201">
        <v>16.63</v>
      </c>
      <c r="S65" s="201">
        <v>11.21</v>
      </c>
      <c r="T65" s="201">
        <v>0</v>
      </c>
      <c r="U65" s="201">
        <v>60.06</v>
      </c>
      <c r="V65" s="201">
        <v>8.8000000000000007</v>
      </c>
      <c r="W65" s="201">
        <v>14.78</v>
      </c>
      <c r="X65" s="201">
        <v>62.65</v>
      </c>
      <c r="Y65" s="201">
        <v>0</v>
      </c>
      <c r="Z65">
        <v>0</v>
      </c>
      <c r="AA65" s="201">
        <v>0</v>
      </c>
      <c r="AB65" s="201">
        <v>9.27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118.2</v>
      </c>
      <c r="AQ65" s="201">
        <v>38.31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344.25</v>
      </c>
      <c r="L66" s="201">
        <v>9.11</v>
      </c>
      <c r="M66" s="201">
        <v>61.66</v>
      </c>
      <c r="N66" s="201">
        <v>24.08</v>
      </c>
      <c r="O66" s="201">
        <v>70.87</v>
      </c>
      <c r="P66" s="201">
        <v>26.62</v>
      </c>
      <c r="Q66" s="201">
        <v>4.63</v>
      </c>
      <c r="R66" s="201">
        <v>16.63</v>
      </c>
      <c r="S66" s="201">
        <v>11.21</v>
      </c>
      <c r="T66" s="201">
        <v>0</v>
      </c>
      <c r="U66" s="201">
        <v>60.06</v>
      </c>
      <c r="V66" s="201">
        <v>8.8000000000000007</v>
      </c>
      <c r="W66" s="201">
        <v>14.78</v>
      </c>
      <c r="X66" s="201">
        <v>62.65</v>
      </c>
      <c r="Y66" s="201">
        <v>0</v>
      </c>
      <c r="Z66">
        <v>0</v>
      </c>
      <c r="AA66" s="201">
        <v>0</v>
      </c>
      <c r="AB66" s="201">
        <v>9.27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118.2</v>
      </c>
      <c r="AQ66" s="201">
        <v>38.31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346.18</v>
      </c>
      <c r="L67" s="201">
        <v>9.11</v>
      </c>
      <c r="M67" s="201">
        <v>61.66</v>
      </c>
      <c r="N67" s="201">
        <v>24.08</v>
      </c>
      <c r="O67" s="201">
        <v>70.87</v>
      </c>
      <c r="P67" s="201">
        <v>26.62</v>
      </c>
      <c r="Q67" s="201">
        <v>4.63</v>
      </c>
      <c r="R67" s="201">
        <v>16.63</v>
      </c>
      <c r="S67" s="201">
        <v>11.21</v>
      </c>
      <c r="T67" s="201">
        <v>0</v>
      </c>
      <c r="U67" s="201">
        <v>60.06</v>
      </c>
      <c r="V67" s="201">
        <v>8.8000000000000007</v>
      </c>
      <c r="W67" s="201">
        <v>14.78</v>
      </c>
      <c r="X67" s="201">
        <v>62.65</v>
      </c>
      <c r="Y67" s="201">
        <v>0</v>
      </c>
      <c r="Z67">
        <v>0</v>
      </c>
      <c r="AA67" s="201">
        <v>0</v>
      </c>
      <c r="AB67" s="201">
        <v>9.27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108.76</v>
      </c>
      <c r="AQ67" s="201">
        <v>38.31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389.7</v>
      </c>
      <c r="L68" s="201">
        <v>9.11</v>
      </c>
      <c r="M68" s="201">
        <v>61.66</v>
      </c>
      <c r="N68" s="201">
        <v>24.08</v>
      </c>
      <c r="O68" s="201">
        <v>70.87</v>
      </c>
      <c r="P68" s="201">
        <v>26.62</v>
      </c>
      <c r="Q68" s="201">
        <v>4.63</v>
      </c>
      <c r="R68" s="201">
        <v>16.63</v>
      </c>
      <c r="S68" s="201">
        <v>11.21</v>
      </c>
      <c r="T68" s="201">
        <v>0</v>
      </c>
      <c r="U68" s="201">
        <v>60.06</v>
      </c>
      <c r="V68" s="201">
        <v>8.8000000000000007</v>
      </c>
      <c r="W68" s="201">
        <v>14.78</v>
      </c>
      <c r="X68" s="201">
        <v>62.65</v>
      </c>
      <c r="Y68" s="201">
        <v>0</v>
      </c>
      <c r="Z68">
        <v>0</v>
      </c>
      <c r="AA68" s="201">
        <v>0</v>
      </c>
      <c r="AB68" s="201">
        <v>9.27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108.76</v>
      </c>
      <c r="AQ68" s="201">
        <v>38.31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430.31</v>
      </c>
      <c r="L69" s="201">
        <v>9.11</v>
      </c>
      <c r="M69" s="201">
        <v>61.66</v>
      </c>
      <c r="N69" s="201">
        <v>24.08</v>
      </c>
      <c r="O69" s="201">
        <v>70.87</v>
      </c>
      <c r="P69" s="201">
        <v>26.62</v>
      </c>
      <c r="Q69" s="201">
        <v>4.63</v>
      </c>
      <c r="R69" s="201">
        <v>16.63</v>
      </c>
      <c r="S69" s="201">
        <v>11.21</v>
      </c>
      <c r="T69" s="201">
        <v>0</v>
      </c>
      <c r="U69" s="201">
        <v>60.06</v>
      </c>
      <c r="V69" s="201">
        <v>8.8000000000000007</v>
      </c>
      <c r="W69" s="201">
        <v>14.78</v>
      </c>
      <c r="X69" s="201">
        <v>62.65</v>
      </c>
      <c r="Y69" s="201">
        <v>0</v>
      </c>
      <c r="Z69">
        <v>0</v>
      </c>
      <c r="AA69" s="201">
        <v>0</v>
      </c>
      <c r="AB69" s="201">
        <v>9.27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108.76</v>
      </c>
      <c r="AQ69" s="201">
        <v>38.31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490.17</v>
      </c>
      <c r="L70" s="201">
        <v>9.11</v>
      </c>
      <c r="M70" s="201">
        <v>61.66</v>
      </c>
      <c r="N70" s="201">
        <v>24.08</v>
      </c>
      <c r="O70" s="201">
        <v>70.87</v>
      </c>
      <c r="P70" s="201">
        <v>26.62</v>
      </c>
      <c r="Q70" s="201">
        <v>4.63</v>
      </c>
      <c r="R70" s="201">
        <v>16.63</v>
      </c>
      <c r="S70" s="201">
        <v>11.21</v>
      </c>
      <c r="T70" s="201">
        <v>0</v>
      </c>
      <c r="U70" s="201">
        <v>60.06</v>
      </c>
      <c r="V70" s="201">
        <v>8.8000000000000007</v>
      </c>
      <c r="W70" s="201">
        <v>14.78</v>
      </c>
      <c r="X70" s="201">
        <v>62.65</v>
      </c>
      <c r="Y70" s="201">
        <v>0</v>
      </c>
      <c r="Z70">
        <v>0</v>
      </c>
      <c r="AA70" s="201">
        <v>0</v>
      </c>
      <c r="AB70" s="201">
        <v>9.27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108.76</v>
      </c>
      <c r="AQ70" s="201">
        <v>38.31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503.73</v>
      </c>
      <c r="L71" s="201">
        <v>9.11</v>
      </c>
      <c r="M71" s="201">
        <v>61.66</v>
      </c>
      <c r="N71" s="201">
        <v>24.08</v>
      </c>
      <c r="O71" s="201">
        <v>70.87</v>
      </c>
      <c r="P71" s="201">
        <v>26.62</v>
      </c>
      <c r="Q71" s="201">
        <v>4.63</v>
      </c>
      <c r="R71" s="201">
        <v>16.63</v>
      </c>
      <c r="S71" s="201">
        <v>11.21</v>
      </c>
      <c r="T71" s="201">
        <v>0</v>
      </c>
      <c r="U71" s="201">
        <v>60.06</v>
      </c>
      <c r="V71" s="201">
        <v>8.8000000000000007</v>
      </c>
      <c r="W71" s="201">
        <v>14.78</v>
      </c>
      <c r="X71" s="201">
        <v>62.65</v>
      </c>
      <c r="Y71" s="201">
        <v>0</v>
      </c>
      <c r="Z71">
        <v>0</v>
      </c>
      <c r="AA71" s="201">
        <v>0</v>
      </c>
      <c r="AB71" s="201">
        <v>9.27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149.61000000000001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108.76</v>
      </c>
      <c r="AQ71" s="201">
        <v>33.130000000000003</v>
      </c>
      <c r="AR71" s="201">
        <v>38.6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490.17</v>
      </c>
      <c r="L72" s="201">
        <v>9.11</v>
      </c>
      <c r="M72" s="201">
        <v>61.66</v>
      </c>
      <c r="N72" s="201">
        <v>24.08</v>
      </c>
      <c r="O72" s="201">
        <v>70.87</v>
      </c>
      <c r="P72" s="201">
        <v>26.62</v>
      </c>
      <c r="Q72" s="201">
        <v>4.63</v>
      </c>
      <c r="R72" s="201">
        <v>16.63</v>
      </c>
      <c r="S72" s="201">
        <v>11.21</v>
      </c>
      <c r="T72" s="201">
        <v>0</v>
      </c>
      <c r="U72" s="201">
        <v>60.06</v>
      </c>
      <c r="V72" s="201">
        <v>28.8</v>
      </c>
      <c r="W72" s="201">
        <v>14.78</v>
      </c>
      <c r="X72" s="201">
        <v>62.65</v>
      </c>
      <c r="Y72" s="201">
        <v>0</v>
      </c>
      <c r="Z72">
        <v>0</v>
      </c>
      <c r="AA72" s="201">
        <v>0</v>
      </c>
      <c r="AB72" s="201">
        <v>9.27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149.61000000000001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108.76</v>
      </c>
      <c r="AQ72" s="201">
        <v>33.130000000000003</v>
      </c>
      <c r="AR72" s="201">
        <v>28.7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558.47</v>
      </c>
      <c r="L73" s="201">
        <v>9.11</v>
      </c>
      <c r="M73" s="201">
        <v>61.66</v>
      </c>
      <c r="N73" s="201">
        <v>24.08</v>
      </c>
      <c r="O73" s="201">
        <v>70.87</v>
      </c>
      <c r="P73" s="201">
        <v>26.62</v>
      </c>
      <c r="Q73" s="201">
        <v>4.7699999999999996</v>
      </c>
      <c r="R73" s="201">
        <v>16.63</v>
      </c>
      <c r="S73" s="201">
        <v>32.14</v>
      </c>
      <c r="T73" s="201">
        <v>0</v>
      </c>
      <c r="U73" s="201">
        <v>60.06</v>
      </c>
      <c r="V73" s="201">
        <v>39.17</v>
      </c>
      <c r="W73" s="201">
        <v>14.78</v>
      </c>
      <c r="X73" s="201">
        <v>62.65</v>
      </c>
      <c r="Y73" s="201">
        <v>0</v>
      </c>
      <c r="Z73">
        <v>0</v>
      </c>
      <c r="AA73" s="201">
        <v>0</v>
      </c>
      <c r="AB73" s="201">
        <v>9.27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149.61000000000001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108.76</v>
      </c>
      <c r="AQ73" s="201">
        <v>33.130000000000003</v>
      </c>
      <c r="AR73" s="201">
        <v>15.95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590.16999999999996</v>
      </c>
      <c r="L74" s="201">
        <v>9.11</v>
      </c>
      <c r="M74" s="201">
        <v>61.66</v>
      </c>
      <c r="N74" s="201">
        <v>24.08</v>
      </c>
      <c r="O74" s="201">
        <v>70.87</v>
      </c>
      <c r="P74" s="201">
        <v>26.62</v>
      </c>
      <c r="Q74" s="201">
        <v>4.7699999999999996</v>
      </c>
      <c r="R74" s="201">
        <v>16.63</v>
      </c>
      <c r="S74" s="201">
        <v>41.21</v>
      </c>
      <c r="T74" s="201">
        <v>0</v>
      </c>
      <c r="U74" s="201">
        <v>60.06</v>
      </c>
      <c r="V74" s="201">
        <v>11.66</v>
      </c>
      <c r="W74" s="201">
        <v>14.78</v>
      </c>
      <c r="X74" s="201">
        <v>62.65</v>
      </c>
      <c r="Y74" s="201">
        <v>0</v>
      </c>
      <c r="Z74">
        <v>0</v>
      </c>
      <c r="AA74" s="201">
        <v>0</v>
      </c>
      <c r="AB74" s="201">
        <v>9.27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149.61000000000001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108.76</v>
      </c>
      <c r="AQ74" s="201">
        <v>33.130000000000003</v>
      </c>
      <c r="AR74" s="201">
        <v>6.41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590.16999999999996</v>
      </c>
      <c r="L75" s="201">
        <v>9.11</v>
      </c>
      <c r="M75" s="201">
        <v>61.66</v>
      </c>
      <c r="N75" s="201">
        <v>24.08</v>
      </c>
      <c r="O75" s="201">
        <v>70.87</v>
      </c>
      <c r="P75" s="201">
        <v>26.62</v>
      </c>
      <c r="Q75" s="201">
        <v>4.7699999999999996</v>
      </c>
      <c r="R75" s="201">
        <v>16.63</v>
      </c>
      <c r="S75" s="201">
        <v>61.21</v>
      </c>
      <c r="T75" s="201">
        <v>0</v>
      </c>
      <c r="U75" s="201">
        <v>60.06</v>
      </c>
      <c r="V75" s="201">
        <v>11.66</v>
      </c>
      <c r="W75" s="201">
        <v>14.78</v>
      </c>
      <c r="X75" s="201">
        <v>62.65</v>
      </c>
      <c r="Y75" s="201">
        <v>0</v>
      </c>
      <c r="Z75">
        <v>0</v>
      </c>
      <c r="AA75" s="201">
        <v>0</v>
      </c>
      <c r="AB75" s="201">
        <v>9.27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133.28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108.76</v>
      </c>
      <c r="AQ75" s="201">
        <v>33.130000000000003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590.16999999999996</v>
      </c>
      <c r="L76" s="201">
        <v>9.11</v>
      </c>
      <c r="M76" s="201">
        <v>61.66</v>
      </c>
      <c r="N76" s="201">
        <v>24.08</v>
      </c>
      <c r="O76" s="201">
        <v>70.87</v>
      </c>
      <c r="P76" s="201">
        <v>26.62</v>
      </c>
      <c r="Q76" s="201">
        <v>4.7699999999999996</v>
      </c>
      <c r="R76" s="201">
        <v>16.63</v>
      </c>
      <c r="S76" s="201">
        <v>61.21</v>
      </c>
      <c r="T76" s="201">
        <v>0</v>
      </c>
      <c r="U76" s="201">
        <v>60.06</v>
      </c>
      <c r="V76" s="201">
        <v>8.86</v>
      </c>
      <c r="W76" s="201">
        <v>14.78</v>
      </c>
      <c r="X76" s="201">
        <v>62.65</v>
      </c>
      <c r="Y76" s="201">
        <v>0</v>
      </c>
      <c r="Z76">
        <v>0</v>
      </c>
      <c r="AA76" s="201">
        <v>0</v>
      </c>
      <c r="AB76" s="201">
        <v>9.27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133.28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108.76</v>
      </c>
      <c r="AQ76" s="201">
        <v>33.130000000000003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590.16999999999996</v>
      </c>
      <c r="L77" s="201">
        <v>9.11</v>
      </c>
      <c r="M77" s="201">
        <v>61.66</v>
      </c>
      <c r="N77" s="201">
        <v>24.08</v>
      </c>
      <c r="O77" s="201">
        <v>70.87</v>
      </c>
      <c r="P77" s="201">
        <v>26.62</v>
      </c>
      <c r="Q77" s="201">
        <v>4.7699999999999996</v>
      </c>
      <c r="R77" s="201">
        <v>16.63</v>
      </c>
      <c r="S77" s="201">
        <v>18.64</v>
      </c>
      <c r="T77" s="201">
        <v>0</v>
      </c>
      <c r="U77" s="201">
        <v>60.06</v>
      </c>
      <c r="V77" s="201">
        <v>8.86</v>
      </c>
      <c r="W77" s="201">
        <v>14.78</v>
      </c>
      <c r="X77" s="201">
        <v>62.65</v>
      </c>
      <c r="Y77" s="201">
        <v>0</v>
      </c>
      <c r="Z77">
        <v>0</v>
      </c>
      <c r="AA77" s="201">
        <v>0</v>
      </c>
      <c r="AB77" s="201">
        <v>9.27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133.28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108.76</v>
      </c>
      <c r="AQ77" s="201">
        <v>33.130000000000003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590.16999999999996</v>
      </c>
      <c r="L78" s="201">
        <v>9.11</v>
      </c>
      <c r="M78" s="201">
        <v>61.66</v>
      </c>
      <c r="N78" s="201">
        <v>24.08</v>
      </c>
      <c r="O78" s="201">
        <v>70.87</v>
      </c>
      <c r="P78" s="201">
        <v>26.62</v>
      </c>
      <c r="Q78" s="201">
        <v>4.7699999999999996</v>
      </c>
      <c r="R78" s="201">
        <v>16.63</v>
      </c>
      <c r="S78" s="201">
        <v>18.64</v>
      </c>
      <c r="T78" s="201">
        <v>0</v>
      </c>
      <c r="U78" s="201">
        <v>60.06</v>
      </c>
      <c r="V78" s="201">
        <v>8.86</v>
      </c>
      <c r="W78" s="201">
        <v>14.78</v>
      </c>
      <c r="X78" s="201">
        <v>62.65</v>
      </c>
      <c r="Y78" s="201">
        <v>0</v>
      </c>
      <c r="Z78">
        <v>0</v>
      </c>
      <c r="AA78" s="201">
        <v>12.63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133.28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108.76</v>
      </c>
      <c r="AQ78" s="201">
        <v>33.130000000000003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590.16999999999996</v>
      </c>
      <c r="L79" s="201">
        <v>6.32</v>
      </c>
      <c r="M79" s="201">
        <v>61.66</v>
      </c>
      <c r="N79" s="201">
        <v>24.08</v>
      </c>
      <c r="O79" s="201">
        <v>70.87</v>
      </c>
      <c r="P79" s="201">
        <v>26.62</v>
      </c>
      <c r="Q79" s="201">
        <v>4.63</v>
      </c>
      <c r="R79" s="201">
        <v>16.63</v>
      </c>
      <c r="S79" s="201">
        <v>11.26</v>
      </c>
      <c r="T79" s="201">
        <v>0</v>
      </c>
      <c r="U79" s="201">
        <v>60.06</v>
      </c>
      <c r="V79" s="201">
        <v>8.86</v>
      </c>
      <c r="W79" s="201">
        <v>14.78</v>
      </c>
      <c r="X79" s="201">
        <v>62.65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101.78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108.76</v>
      </c>
      <c r="AQ79" s="201">
        <v>33.130000000000003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590.16999999999996</v>
      </c>
      <c r="L80" s="201">
        <v>6.32</v>
      </c>
      <c r="M80" s="201">
        <v>61.66</v>
      </c>
      <c r="N80" s="201">
        <v>24.08</v>
      </c>
      <c r="O80" s="201">
        <v>70.87</v>
      </c>
      <c r="P80" s="201">
        <v>26.62</v>
      </c>
      <c r="Q80" s="201">
        <v>4.63</v>
      </c>
      <c r="R80" s="201">
        <v>16.63</v>
      </c>
      <c r="S80" s="201">
        <v>11.26</v>
      </c>
      <c r="T80" s="201">
        <v>0</v>
      </c>
      <c r="U80" s="201">
        <v>60.06</v>
      </c>
      <c r="V80" s="201">
        <v>8.86</v>
      </c>
      <c r="W80" s="201">
        <v>14.78</v>
      </c>
      <c r="X80" s="201">
        <v>62.65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101.78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108.76</v>
      </c>
      <c r="AQ80" s="201">
        <v>33.130000000000003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590.16999999999996</v>
      </c>
      <c r="L81" s="201">
        <v>8.25</v>
      </c>
      <c r="M81" s="201">
        <v>61.66</v>
      </c>
      <c r="N81" s="201">
        <v>24.08</v>
      </c>
      <c r="O81" s="201">
        <v>70.87</v>
      </c>
      <c r="P81" s="201">
        <v>26.62</v>
      </c>
      <c r="Q81" s="201">
        <v>4.63</v>
      </c>
      <c r="R81" s="201">
        <v>16.63</v>
      </c>
      <c r="S81" s="201">
        <v>11.26</v>
      </c>
      <c r="T81" s="201">
        <v>0</v>
      </c>
      <c r="U81" s="201">
        <v>60.06</v>
      </c>
      <c r="V81" s="201">
        <v>8.86</v>
      </c>
      <c r="W81" s="201">
        <v>14.78</v>
      </c>
      <c r="X81" s="201">
        <v>62.65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101.78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108.76</v>
      </c>
      <c r="AQ81" s="201">
        <v>33.130000000000003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590.16999999999996</v>
      </c>
      <c r="L82" s="201">
        <v>29.56</v>
      </c>
      <c r="M82" s="201">
        <v>61.66</v>
      </c>
      <c r="N82" s="201">
        <v>24.08</v>
      </c>
      <c r="O82" s="201">
        <v>70.87</v>
      </c>
      <c r="P82" s="201">
        <v>26.62</v>
      </c>
      <c r="Q82" s="201">
        <v>4.63</v>
      </c>
      <c r="R82" s="201">
        <v>16.63</v>
      </c>
      <c r="S82" s="201">
        <v>11.26</v>
      </c>
      <c r="T82" s="201">
        <v>0</v>
      </c>
      <c r="U82" s="201">
        <v>60.06</v>
      </c>
      <c r="V82" s="201">
        <v>8.86</v>
      </c>
      <c r="W82" s="201">
        <v>14.78</v>
      </c>
      <c r="X82" s="201">
        <v>62.65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101.78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108.76</v>
      </c>
      <c r="AQ82" s="201">
        <v>33.130000000000003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590.16999999999996</v>
      </c>
      <c r="L83" s="201">
        <v>29.56</v>
      </c>
      <c r="M83" s="201">
        <v>61.66</v>
      </c>
      <c r="N83" s="201">
        <v>24.08</v>
      </c>
      <c r="O83" s="201">
        <v>70.87</v>
      </c>
      <c r="P83" s="201">
        <v>26.62</v>
      </c>
      <c r="Q83" s="201">
        <v>4.63</v>
      </c>
      <c r="R83" s="201">
        <v>17.670000000000002</v>
      </c>
      <c r="S83" s="201">
        <v>61.21</v>
      </c>
      <c r="T83" s="201">
        <v>0</v>
      </c>
      <c r="U83" s="201">
        <v>60.06</v>
      </c>
      <c r="V83" s="201">
        <v>8.86</v>
      </c>
      <c r="W83" s="201">
        <v>14.78</v>
      </c>
      <c r="X83" s="201">
        <v>62.65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101.78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108.76</v>
      </c>
      <c r="AQ83" s="201">
        <v>33.130000000000003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590.16999999999996</v>
      </c>
      <c r="L84" s="201">
        <v>29.56</v>
      </c>
      <c r="M84" s="201">
        <v>61.66</v>
      </c>
      <c r="N84" s="201">
        <v>24.08</v>
      </c>
      <c r="O84" s="201">
        <v>70.87</v>
      </c>
      <c r="P84" s="201">
        <v>26.62</v>
      </c>
      <c r="Q84" s="201">
        <v>4.63</v>
      </c>
      <c r="R84" s="201">
        <v>18.010000000000002</v>
      </c>
      <c r="S84" s="201">
        <v>61.21</v>
      </c>
      <c r="T84" s="201">
        <v>0</v>
      </c>
      <c r="U84" s="201">
        <v>60.06</v>
      </c>
      <c r="V84" s="201">
        <v>8.86</v>
      </c>
      <c r="W84" s="201">
        <v>14.78</v>
      </c>
      <c r="X84" s="201">
        <v>62.65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101.78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108.76</v>
      </c>
      <c r="AQ84" s="201">
        <v>33.130000000000003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590.16999999999996</v>
      </c>
      <c r="L85" s="201">
        <v>29.56</v>
      </c>
      <c r="M85" s="201">
        <v>61.66</v>
      </c>
      <c r="N85" s="201">
        <v>24.08</v>
      </c>
      <c r="O85" s="201">
        <v>70.87</v>
      </c>
      <c r="P85" s="201">
        <v>26.62</v>
      </c>
      <c r="Q85" s="201">
        <v>21.46</v>
      </c>
      <c r="R85" s="201">
        <v>18.010000000000002</v>
      </c>
      <c r="S85" s="201">
        <v>61.21</v>
      </c>
      <c r="T85" s="201">
        <v>0</v>
      </c>
      <c r="U85" s="201">
        <v>60.06</v>
      </c>
      <c r="V85" s="201">
        <v>8.8000000000000007</v>
      </c>
      <c r="W85" s="201">
        <v>14.78</v>
      </c>
      <c r="X85" s="201">
        <v>62.65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101.78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108.76</v>
      </c>
      <c r="AQ85" s="201">
        <v>33.130000000000003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590.16999999999996</v>
      </c>
      <c r="L86" s="201">
        <v>29.56</v>
      </c>
      <c r="M86" s="201">
        <v>61.66</v>
      </c>
      <c r="N86" s="201">
        <v>24.08</v>
      </c>
      <c r="O86" s="201">
        <v>70.87</v>
      </c>
      <c r="P86" s="201">
        <v>26.62</v>
      </c>
      <c r="Q86" s="201">
        <v>21.46</v>
      </c>
      <c r="R86" s="201">
        <v>18.010000000000002</v>
      </c>
      <c r="S86" s="201">
        <v>61.21</v>
      </c>
      <c r="T86" s="201">
        <v>0</v>
      </c>
      <c r="U86" s="201">
        <v>60.06</v>
      </c>
      <c r="V86" s="201">
        <v>8.8000000000000007</v>
      </c>
      <c r="W86" s="201">
        <v>14.78</v>
      </c>
      <c r="X86" s="201">
        <v>62.65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101.78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108.76</v>
      </c>
      <c r="AQ86" s="201">
        <v>33.130000000000003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590.16999999999996</v>
      </c>
      <c r="L87" s="201">
        <v>9.11</v>
      </c>
      <c r="M87" s="201">
        <v>61.66</v>
      </c>
      <c r="N87" s="201">
        <v>24.08</v>
      </c>
      <c r="O87" s="201">
        <v>70.87</v>
      </c>
      <c r="P87" s="201">
        <v>26.62</v>
      </c>
      <c r="Q87" s="201">
        <v>21.46</v>
      </c>
      <c r="R87" s="201">
        <v>18.010000000000002</v>
      </c>
      <c r="S87" s="201">
        <v>61.21</v>
      </c>
      <c r="T87" s="201">
        <v>0</v>
      </c>
      <c r="U87" s="201">
        <v>60.06</v>
      </c>
      <c r="V87" s="201">
        <v>8.8000000000000007</v>
      </c>
      <c r="W87" s="201">
        <v>14.78</v>
      </c>
      <c r="X87" s="201">
        <v>62.65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101.78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108.76</v>
      </c>
      <c r="AQ87" s="201">
        <v>33.130000000000003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590.16999999999996</v>
      </c>
      <c r="L88" s="201">
        <v>9.11</v>
      </c>
      <c r="M88" s="201">
        <v>61.66</v>
      </c>
      <c r="N88" s="201">
        <v>24.08</v>
      </c>
      <c r="O88" s="201">
        <v>70.87</v>
      </c>
      <c r="P88" s="201">
        <v>26.62</v>
      </c>
      <c r="Q88" s="201">
        <v>21.46</v>
      </c>
      <c r="R88" s="201">
        <v>18.010000000000002</v>
      </c>
      <c r="S88" s="201">
        <v>61.21</v>
      </c>
      <c r="T88" s="201">
        <v>0</v>
      </c>
      <c r="U88" s="201">
        <v>60.06</v>
      </c>
      <c r="V88" s="201">
        <v>8.8000000000000007</v>
      </c>
      <c r="W88" s="201">
        <v>14.78</v>
      </c>
      <c r="X88" s="201">
        <v>62.65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101.78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108.76</v>
      </c>
      <c r="AQ88" s="201">
        <v>33.130000000000003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590.16999999999996</v>
      </c>
      <c r="L89" s="201">
        <v>9.11</v>
      </c>
      <c r="M89" s="201">
        <v>61.66</v>
      </c>
      <c r="N89" s="201">
        <v>24.08</v>
      </c>
      <c r="O89" s="201">
        <v>70.87</v>
      </c>
      <c r="P89" s="201">
        <v>26.62</v>
      </c>
      <c r="Q89" s="201">
        <v>21.46</v>
      </c>
      <c r="R89" s="201">
        <v>18.010000000000002</v>
      </c>
      <c r="S89" s="201">
        <v>61.21</v>
      </c>
      <c r="T89" s="201">
        <v>0</v>
      </c>
      <c r="U89" s="201">
        <v>60.06</v>
      </c>
      <c r="V89" s="201">
        <v>8.8000000000000007</v>
      </c>
      <c r="W89" s="201">
        <v>14.78</v>
      </c>
      <c r="X89" s="201">
        <v>62.65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101.78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108.76</v>
      </c>
      <c r="AQ89" s="201">
        <v>33.130000000000003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590.16999999999996</v>
      </c>
      <c r="L90" s="201">
        <v>9.11</v>
      </c>
      <c r="M90" s="201">
        <v>61.66</v>
      </c>
      <c r="N90" s="201">
        <v>24.08</v>
      </c>
      <c r="O90" s="201">
        <v>70.87</v>
      </c>
      <c r="P90" s="201">
        <v>26.62</v>
      </c>
      <c r="Q90" s="201">
        <v>21.46</v>
      </c>
      <c r="R90" s="201">
        <v>18.010000000000002</v>
      </c>
      <c r="S90" s="201">
        <v>61.21</v>
      </c>
      <c r="T90" s="201">
        <v>0</v>
      </c>
      <c r="U90" s="201">
        <v>60.06</v>
      </c>
      <c r="V90" s="201">
        <v>8.8000000000000007</v>
      </c>
      <c r="W90" s="201">
        <v>14.78</v>
      </c>
      <c r="X90" s="201">
        <v>62.65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101.78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108.76</v>
      </c>
      <c r="AQ90" s="201">
        <v>33.130000000000003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585.34</v>
      </c>
      <c r="L91" s="201">
        <v>9.11</v>
      </c>
      <c r="M91" s="201">
        <v>61.66</v>
      </c>
      <c r="N91" s="201">
        <v>24.58</v>
      </c>
      <c r="O91" s="201">
        <v>70.87</v>
      </c>
      <c r="P91" s="201">
        <v>26.62</v>
      </c>
      <c r="Q91" s="201">
        <v>4.7699999999999996</v>
      </c>
      <c r="R91" s="201">
        <v>38.94</v>
      </c>
      <c r="S91" s="201">
        <v>53.27</v>
      </c>
      <c r="T91" s="201">
        <v>0</v>
      </c>
      <c r="U91" s="201">
        <v>60.06</v>
      </c>
      <c r="V91" s="201">
        <v>8.8000000000000007</v>
      </c>
      <c r="W91" s="201">
        <v>14.78</v>
      </c>
      <c r="X91" s="201">
        <v>62.65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134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108.76</v>
      </c>
      <c r="AQ91" s="201">
        <v>33.130000000000003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584.87</v>
      </c>
      <c r="L92" s="201">
        <v>9.11</v>
      </c>
      <c r="M92" s="201">
        <v>61.66</v>
      </c>
      <c r="N92" s="201">
        <v>24.62</v>
      </c>
      <c r="O92" s="201">
        <v>70.87</v>
      </c>
      <c r="P92" s="201">
        <v>26.62</v>
      </c>
      <c r="Q92" s="201">
        <v>4.7699999999999996</v>
      </c>
      <c r="R92" s="201">
        <v>38.94</v>
      </c>
      <c r="S92" s="201">
        <v>53.27</v>
      </c>
      <c r="T92" s="201">
        <v>0</v>
      </c>
      <c r="U92" s="201">
        <v>60.06</v>
      </c>
      <c r="V92" s="201">
        <v>8.8000000000000007</v>
      </c>
      <c r="W92" s="201">
        <v>14.78</v>
      </c>
      <c r="X92" s="201">
        <v>62.65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134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108.76</v>
      </c>
      <c r="AQ92" s="201">
        <v>33.130000000000003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583.73</v>
      </c>
      <c r="L93" s="201">
        <v>9.11</v>
      </c>
      <c r="M93" s="201">
        <v>61.66</v>
      </c>
      <c r="N93" s="201">
        <v>24.62</v>
      </c>
      <c r="O93" s="201">
        <v>70.87</v>
      </c>
      <c r="P93" s="201">
        <v>26.62</v>
      </c>
      <c r="Q93" s="201">
        <v>4.63</v>
      </c>
      <c r="R93" s="201">
        <v>18.010000000000002</v>
      </c>
      <c r="S93" s="201">
        <v>48.71</v>
      </c>
      <c r="T93" s="201">
        <v>0</v>
      </c>
      <c r="U93" s="201">
        <v>60.06</v>
      </c>
      <c r="V93" s="201">
        <v>8.8000000000000007</v>
      </c>
      <c r="W93" s="201">
        <v>14.78</v>
      </c>
      <c r="X93" s="201">
        <v>62.65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134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108.76</v>
      </c>
      <c r="AQ93" s="201">
        <v>33.130000000000003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583.26</v>
      </c>
      <c r="L94" s="201">
        <v>9.11</v>
      </c>
      <c r="M94" s="201">
        <v>61.66</v>
      </c>
      <c r="N94" s="201">
        <v>24.62</v>
      </c>
      <c r="O94" s="201">
        <v>70.87</v>
      </c>
      <c r="P94" s="201">
        <v>26.62</v>
      </c>
      <c r="Q94" s="201">
        <v>4.63</v>
      </c>
      <c r="R94" s="201">
        <v>18.010000000000002</v>
      </c>
      <c r="S94" s="201">
        <v>48.71</v>
      </c>
      <c r="T94" s="201">
        <v>0</v>
      </c>
      <c r="U94" s="201">
        <v>60.06</v>
      </c>
      <c r="V94" s="201">
        <v>8.8000000000000007</v>
      </c>
      <c r="W94" s="201">
        <v>14.78</v>
      </c>
      <c r="X94" s="201">
        <v>62.65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134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108.76</v>
      </c>
      <c r="AQ94" s="201">
        <v>33.130000000000003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590.16999999999996</v>
      </c>
      <c r="L95" s="201">
        <v>9.11</v>
      </c>
      <c r="M95" s="201">
        <v>61.66</v>
      </c>
      <c r="N95" s="201">
        <v>24.62</v>
      </c>
      <c r="O95" s="201">
        <v>70.87</v>
      </c>
      <c r="P95" s="201">
        <v>26.62</v>
      </c>
      <c r="Q95" s="201">
        <v>4.63</v>
      </c>
      <c r="R95" s="201">
        <v>18.010000000000002</v>
      </c>
      <c r="S95" s="201">
        <v>11.21</v>
      </c>
      <c r="T95" s="201">
        <v>0</v>
      </c>
      <c r="U95" s="201">
        <v>60.06</v>
      </c>
      <c r="V95" s="201">
        <v>8.8000000000000007</v>
      </c>
      <c r="W95" s="201">
        <v>14.78</v>
      </c>
      <c r="X95" s="201">
        <v>62.65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134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108.76</v>
      </c>
      <c r="AQ95" s="201">
        <v>33.130000000000003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590.16999999999996</v>
      </c>
      <c r="L96" s="201">
        <v>9.11</v>
      </c>
      <c r="M96" s="201">
        <v>61.66</v>
      </c>
      <c r="N96" s="201">
        <v>24.62</v>
      </c>
      <c r="O96" s="201">
        <v>70.87</v>
      </c>
      <c r="P96" s="201">
        <v>26.62</v>
      </c>
      <c r="Q96" s="201">
        <v>4.63</v>
      </c>
      <c r="R96" s="201">
        <v>18.010000000000002</v>
      </c>
      <c r="S96" s="201">
        <v>11.21</v>
      </c>
      <c r="T96" s="201">
        <v>0</v>
      </c>
      <c r="U96" s="201">
        <v>60.06</v>
      </c>
      <c r="V96" s="201">
        <v>8.8000000000000007</v>
      </c>
      <c r="W96" s="201">
        <v>14.78</v>
      </c>
      <c r="X96" s="201">
        <v>62.65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134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108.76</v>
      </c>
      <c r="AQ96" s="201">
        <v>33.130000000000003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590.16999999999996</v>
      </c>
      <c r="L97" s="201">
        <v>9.11</v>
      </c>
      <c r="M97" s="201">
        <v>61.66</v>
      </c>
      <c r="N97" s="201">
        <v>24.62</v>
      </c>
      <c r="O97" s="201">
        <v>70.87</v>
      </c>
      <c r="P97" s="201">
        <v>26.62</v>
      </c>
      <c r="Q97" s="201">
        <v>4.63</v>
      </c>
      <c r="R97" s="201">
        <v>18.010000000000002</v>
      </c>
      <c r="S97" s="201">
        <v>11.21</v>
      </c>
      <c r="T97" s="201">
        <v>0</v>
      </c>
      <c r="U97" s="201">
        <v>60.06</v>
      </c>
      <c r="V97" s="201">
        <v>8.8000000000000007</v>
      </c>
      <c r="W97" s="201">
        <v>14.78</v>
      </c>
      <c r="X97" s="201">
        <v>62.65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134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108.76</v>
      </c>
      <c r="AQ97" s="201">
        <v>33.130000000000003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593.22</v>
      </c>
      <c r="L98" s="201">
        <v>9.11</v>
      </c>
      <c r="M98" s="201">
        <v>61.66</v>
      </c>
      <c r="N98" s="201">
        <v>24.62</v>
      </c>
      <c r="O98" s="201">
        <v>70.87</v>
      </c>
      <c r="P98" s="201">
        <v>26.62</v>
      </c>
      <c r="Q98" s="201">
        <v>4.63</v>
      </c>
      <c r="R98" s="201">
        <v>18.010000000000002</v>
      </c>
      <c r="S98" s="201">
        <v>11.21</v>
      </c>
      <c r="T98" s="201">
        <v>0</v>
      </c>
      <c r="U98" s="201">
        <v>60.06</v>
      </c>
      <c r="V98" s="201">
        <v>8.8000000000000007</v>
      </c>
      <c r="W98" s="201">
        <v>14.78</v>
      </c>
      <c r="X98" s="201">
        <v>62.65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134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108.76</v>
      </c>
      <c r="AQ98" s="201">
        <v>33.130000000000003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10.848347499999988</v>
      </c>
      <c r="L99">
        <f t="shared" si="0"/>
        <v>0.24138000000000021</v>
      </c>
      <c r="M99">
        <f t="shared" si="0"/>
        <v>1.479689999999998</v>
      </c>
      <c r="N99">
        <f t="shared" si="0"/>
        <v>0.75443249999999873</v>
      </c>
      <c r="O99">
        <f t="shared" si="0"/>
        <v>1.7008799999999977</v>
      </c>
      <c r="P99">
        <f t="shared" si="0"/>
        <v>0.61639749999999882</v>
      </c>
      <c r="Q99">
        <f t="shared" si="0"/>
        <v>0.13656249999999986</v>
      </c>
      <c r="R99">
        <f t="shared" si="0"/>
        <v>0.40737500000000032</v>
      </c>
      <c r="S99">
        <f t="shared" si="0"/>
        <v>0.45038000000000028</v>
      </c>
      <c r="T99">
        <f t="shared" si="0"/>
        <v>0</v>
      </c>
      <c r="U99">
        <f t="shared" si="0"/>
        <v>1.4414400000000018</v>
      </c>
      <c r="V99">
        <f t="shared" si="0"/>
        <v>0.22535749999999982</v>
      </c>
      <c r="W99">
        <f t="shared" si="0"/>
        <v>0.38429999999999948</v>
      </c>
      <c r="X99">
        <f t="shared" si="0"/>
        <v>1.5035999999999983</v>
      </c>
      <c r="Y99">
        <f t="shared" si="0"/>
        <v>0</v>
      </c>
      <c r="Z99">
        <f t="shared" si="0"/>
        <v>0</v>
      </c>
      <c r="AA99">
        <f t="shared" si="0"/>
        <v>3.1575000000000002E-3</v>
      </c>
      <c r="AB99">
        <f t="shared" si="0"/>
        <v>4.3582500000000003E-2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2.3388649999999989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2.7612799999999997</v>
      </c>
      <c r="AQ99">
        <f t="shared" ref="AQ99:AT99" si="1">SUM(AQ3:AQ98)/4000</f>
        <v>0.88318000000000008</v>
      </c>
      <c r="AR99">
        <f t="shared" si="1"/>
        <v>0.49669000000000002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106.37</v>
      </c>
      <c r="L3" s="201">
        <v>43.51</v>
      </c>
      <c r="M3" s="201">
        <v>0</v>
      </c>
      <c r="N3" s="201">
        <v>24.45</v>
      </c>
      <c r="O3" s="201">
        <v>48.71</v>
      </c>
      <c r="P3" s="201">
        <v>66.760000000000005</v>
      </c>
      <c r="Q3" s="201">
        <v>2.68</v>
      </c>
      <c r="R3" s="201">
        <v>9.2100000000000009</v>
      </c>
      <c r="S3" s="201">
        <v>6.48</v>
      </c>
      <c r="T3" s="201">
        <v>0</v>
      </c>
      <c r="U3" s="201">
        <v>320.04000000000002</v>
      </c>
      <c r="V3" s="201">
        <v>5.0999999999999996</v>
      </c>
      <c r="W3" s="201">
        <v>11.4</v>
      </c>
      <c r="X3" s="201">
        <v>36.229999999999997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68.349999999999994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87.03</v>
      </c>
      <c r="L4" s="201">
        <v>43.51</v>
      </c>
      <c r="M4" s="201">
        <v>0</v>
      </c>
      <c r="N4" s="201">
        <v>24.45</v>
      </c>
      <c r="O4" s="201">
        <v>48.71</v>
      </c>
      <c r="P4" s="201">
        <v>66.760000000000005</v>
      </c>
      <c r="Q4" s="201">
        <v>2.68</v>
      </c>
      <c r="R4" s="201">
        <v>9.2100000000000009</v>
      </c>
      <c r="S4" s="201">
        <v>6.48</v>
      </c>
      <c r="T4" s="201">
        <v>0</v>
      </c>
      <c r="U4" s="201">
        <v>320.04000000000002</v>
      </c>
      <c r="V4" s="201">
        <v>5.0999999999999996</v>
      </c>
      <c r="W4" s="201">
        <v>11.4</v>
      </c>
      <c r="X4" s="201">
        <v>36.229999999999997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68.349999999999994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79.87</v>
      </c>
      <c r="L5" s="201">
        <v>43.52</v>
      </c>
      <c r="M5" s="201">
        <v>0</v>
      </c>
      <c r="N5" s="201">
        <v>24.45</v>
      </c>
      <c r="O5" s="201">
        <v>48.71</v>
      </c>
      <c r="P5" s="201">
        <v>66.760000000000005</v>
      </c>
      <c r="Q5" s="201">
        <v>2.68</v>
      </c>
      <c r="R5" s="201">
        <v>9.2100000000000009</v>
      </c>
      <c r="S5" s="201">
        <v>6.48</v>
      </c>
      <c r="T5" s="201">
        <v>0</v>
      </c>
      <c r="U5" s="201">
        <v>320.04000000000002</v>
      </c>
      <c r="V5" s="201">
        <v>5.0999999999999996</v>
      </c>
      <c r="W5" s="201">
        <v>11.4</v>
      </c>
      <c r="X5" s="201">
        <v>36.229999999999997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68.349999999999994</v>
      </c>
      <c r="AQ5" s="201">
        <v>22.15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87.03</v>
      </c>
      <c r="L6" s="201">
        <v>43.52</v>
      </c>
      <c r="M6" s="201">
        <v>0</v>
      </c>
      <c r="N6" s="201">
        <v>24.45</v>
      </c>
      <c r="O6" s="201">
        <v>48.71</v>
      </c>
      <c r="P6" s="201">
        <v>66.760000000000005</v>
      </c>
      <c r="Q6" s="201">
        <v>2.68</v>
      </c>
      <c r="R6" s="201">
        <v>9.2100000000000009</v>
      </c>
      <c r="S6" s="201">
        <v>6.48</v>
      </c>
      <c r="T6" s="201">
        <v>0</v>
      </c>
      <c r="U6" s="201">
        <v>320.04000000000002</v>
      </c>
      <c r="V6" s="201">
        <v>5.0999999999999996</v>
      </c>
      <c r="W6" s="201">
        <v>11.4</v>
      </c>
      <c r="X6" s="201">
        <v>36.229999999999997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68.349999999999994</v>
      </c>
      <c r="AQ6" s="201">
        <v>22.15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87.03</v>
      </c>
      <c r="L7" s="201">
        <v>43.52</v>
      </c>
      <c r="M7" s="201">
        <v>0</v>
      </c>
      <c r="N7" s="201">
        <v>24.45</v>
      </c>
      <c r="O7" s="201">
        <v>48.71</v>
      </c>
      <c r="P7" s="201">
        <v>66.760000000000005</v>
      </c>
      <c r="Q7" s="201">
        <v>2.68</v>
      </c>
      <c r="R7" s="201">
        <v>9.2100000000000009</v>
      </c>
      <c r="S7" s="201">
        <v>6.48</v>
      </c>
      <c r="T7" s="201">
        <v>0</v>
      </c>
      <c r="U7" s="201">
        <v>320.04000000000002</v>
      </c>
      <c r="V7" s="201">
        <v>5.0999999999999996</v>
      </c>
      <c r="W7" s="201">
        <v>11.4</v>
      </c>
      <c r="X7" s="201">
        <v>36.229999999999997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68.349999999999994</v>
      </c>
      <c r="AQ7" s="201">
        <v>22.15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87.03</v>
      </c>
      <c r="L8" s="201">
        <v>43.52</v>
      </c>
      <c r="M8" s="201">
        <v>0</v>
      </c>
      <c r="N8" s="201">
        <v>24.45</v>
      </c>
      <c r="O8" s="201">
        <v>48.71</v>
      </c>
      <c r="P8" s="201">
        <v>66.760000000000005</v>
      </c>
      <c r="Q8" s="201">
        <v>2.68</v>
      </c>
      <c r="R8" s="201">
        <v>9.2100000000000009</v>
      </c>
      <c r="S8" s="201">
        <v>6.48</v>
      </c>
      <c r="T8" s="201">
        <v>0</v>
      </c>
      <c r="U8" s="201">
        <v>320.04000000000002</v>
      </c>
      <c r="V8" s="201">
        <v>5.0999999999999996</v>
      </c>
      <c r="W8" s="201">
        <v>11.4</v>
      </c>
      <c r="X8" s="201">
        <v>36.229999999999997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68.349999999999994</v>
      </c>
      <c r="AQ8" s="201">
        <v>22.15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87.03</v>
      </c>
      <c r="L9" s="201">
        <v>36.75</v>
      </c>
      <c r="M9" s="201">
        <v>0</v>
      </c>
      <c r="N9" s="201">
        <v>24.45</v>
      </c>
      <c r="O9" s="201">
        <v>48.71</v>
      </c>
      <c r="P9" s="201">
        <v>66.760000000000005</v>
      </c>
      <c r="Q9" s="201">
        <v>2.68</v>
      </c>
      <c r="R9" s="201">
        <v>9.2100000000000009</v>
      </c>
      <c r="S9" s="201">
        <v>6.48</v>
      </c>
      <c r="T9" s="201">
        <v>0</v>
      </c>
      <c r="U9" s="201">
        <v>320.04000000000002</v>
      </c>
      <c r="V9" s="201">
        <v>5.0999999999999996</v>
      </c>
      <c r="W9" s="201">
        <v>11.4</v>
      </c>
      <c r="X9" s="201">
        <v>36.229999999999997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68.349999999999994</v>
      </c>
      <c r="AQ9" s="201">
        <v>22.15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87.03</v>
      </c>
      <c r="L10" s="201">
        <v>36.75</v>
      </c>
      <c r="M10" s="201">
        <v>0</v>
      </c>
      <c r="N10" s="201">
        <v>24.45</v>
      </c>
      <c r="O10" s="201">
        <v>48.71</v>
      </c>
      <c r="P10" s="201">
        <v>66.760000000000005</v>
      </c>
      <c r="Q10" s="201">
        <v>2.68</v>
      </c>
      <c r="R10" s="201">
        <v>9.2100000000000009</v>
      </c>
      <c r="S10" s="201">
        <v>6.48</v>
      </c>
      <c r="T10" s="201">
        <v>0</v>
      </c>
      <c r="U10" s="201">
        <v>320.04000000000002</v>
      </c>
      <c r="V10" s="201">
        <v>5.0999999999999996</v>
      </c>
      <c r="W10" s="201">
        <v>11.4</v>
      </c>
      <c r="X10" s="201">
        <v>36.229999999999997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68.349999999999994</v>
      </c>
      <c r="AQ10" s="201">
        <v>22.15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87.03</v>
      </c>
      <c r="L11" s="201">
        <v>31.91</v>
      </c>
      <c r="M11" s="201">
        <v>0</v>
      </c>
      <c r="N11" s="201">
        <v>24.45</v>
      </c>
      <c r="O11" s="201">
        <v>48.71</v>
      </c>
      <c r="P11" s="201">
        <v>66.760000000000005</v>
      </c>
      <c r="Q11" s="201">
        <v>1.93</v>
      </c>
      <c r="R11" s="201">
        <v>9.2100000000000009</v>
      </c>
      <c r="S11" s="201">
        <v>3.96</v>
      </c>
      <c r="T11" s="201">
        <v>0</v>
      </c>
      <c r="U11" s="201">
        <v>320.04000000000002</v>
      </c>
      <c r="V11" s="201">
        <v>5.0999999999999996</v>
      </c>
      <c r="W11" s="201">
        <v>11.4</v>
      </c>
      <c r="X11" s="201">
        <v>36.229999999999997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68.349999999999994</v>
      </c>
      <c r="AQ11" s="201">
        <v>22.15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87.03</v>
      </c>
      <c r="L12" s="201">
        <v>31.91</v>
      </c>
      <c r="M12" s="201">
        <v>0</v>
      </c>
      <c r="N12" s="201">
        <v>24.45</v>
      </c>
      <c r="O12" s="201">
        <v>48.71</v>
      </c>
      <c r="P12" s="201">
        <v>66.760000000000005</v>
      </c>
      <c r="Q12" s="201">
        <v>1.93</v>
      </c>
      <c r="R12" s="201">
        <v>9.2100000000000009</v>
      </c>
      <c r="S12" s="201">
        <v>3.87</v>
      </c>
      <c r="T12" s="201">
        <v>0</v>
      </c>
      <c r="U12" s="201">
        <v>320.04000000000002</v>
      </c>
      <c r="V12" s="201">
        <v>5.0999999999999996</v>
      </c>
      <c r="W12" s="201">
        <v>11.4</v>
      </c>
      <c r="X12" s="201">
        <v>36.229999999999997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68.349999999999994</v>
      </c>
      <c r="AQ12" s="201">
        <v>22.15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87.03</v>
      </c>
      <c r="L13" s="201">
        <v>31.91</v>
      </c>
      <c r="M13" s="201">
        <v>0</v>
      </c>
      <c r="N13" s="201">
        <v>24.45</v>
      </c>
      <c r="O13" s="201">
        <v>48.71</v>
      </c>
      <c r="P13" s="201">
        <v>66.760000000000005</v>
      </c>
      <c r="Q13" s="201">
        <v>1.93</v>
      </c>
      <c r="R13" s="201">
        <v>9.2100000000000009</v>
      </c>
      <c r="S13" s="201">
        <v>3.87</v>
      </c>
      <c r="T13" s="201">
        <v>0</v>
      </c>
      <c r="U13" s="201">
        <v>320.04000000000002</v>
      </c>
      <c r="V13" s="201">
        <v>5.0999999999999996</v>
      </c>
      <c r="W13" s="201">
        <v>11.4</v>
      </c>
      <c r="X13" s="201">
        <v>36.229999999999997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68.349999999999994</v>
      </c>
      <c r="AQ13" s="201">
        <v>22.15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87.03</v>
      </c>
      <c r="L14" s="201">
        <v>31.91</v>
      </c>
      <c r="M14" s="201">
        <v>0</v>
      </c>
      <c r="N14" s="201">
        <v>24.45</v>
      </c>
      <c r="O14" s="201">
        <v>48.71</v>
      </c>
      <c r="P14" s="201">
        <v>66.760000000000005</v>
      </c>
      <c r="Q14" s="201">
        <v>1.93</v>
      </c>
      <c r="R14" s="201">
        <v>9.2100000000000009</v>
      </c>
      <c r="S14" s="201">
        <v>3.87</v>
      </c>
      <c r="T14" s="201">
        <v>0</v>
      </c>
      <c r="U14" s="201">
        <v>320.04000000000002</v>
      </c>
      <c r="V14" s="201">
        <v>5.0999999999999996</v>
      </c>
      <c r="W14" s="201">
        <v>11.4</v>
      </c>
      <c r="X14" s="201">
        <v>36.229999999999997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68.349999999999994</v>
      </c>
      <c r="AQ14" s="201">
        <v>22.15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87.03</v>
      </c>
      <c r="L15" s="201">
        <v>40.549999999999997</v>
      </c>
      <c r="M15" s="201">
        <v>0</v>
      </c>
      <c r="N15" s="201">
        <v>24.45</v>
      </c>
      <c r="O15" s="201">
        <v>48.71</v>
      </c>
      <c r="P15" s="201">
        <v>66.760000000000005</v>
      </c>
      <c r="Q15" s="201">
        <v>1.93</v>
      </c>
      <c r="R15" s="201">
        <v>9.2100000000000009</v>
      </c>
      <c r="S15" s="201">
        <v>3.87</v>
      </c>
      <c r="T15" s="201">
        <v>0</v>
      </c>
      <c r="U15" s="201">
        <v>320.04000000000002</v>
      </c>
      <c r="V15" s="201">
        <v>5.0999999999999996</v>
      </c>
      <c r="W15" s="201">
        <v>11.4</v>
      </c>
      <c r="X15" s="201">
        <v>36.229999999999997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68.349999999999994</v>
      </c>
      <c r="AQ15" s="201">
        <v>22.15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87.03</v>
      </c>
      <c r="L16" s="201">
        <v>41.58</v>
      </c>
      <c r="M16" s="201">
        <v>0</v>
      </c>
      <c r="N16" s="201">
        <v>24.45</v>
      </c>
      <c r="O16" s="201">
        <v>48.71</v>
      </c>
      <c r="P16" s="201">
        <v>66.760000000000005</v>
      </c>
      <c r="Q16" s="201">
        <v>1.93</v>
      </c>
      <c r="R16" s="201">
        <v>9.2100000000000009</v>
      </c>
      <c r="S16" s="201">
        <v>3.87</v>
      </c>
      <c r="T16" s="201">
        <v>0</v>
      </c>
      <c r="U16" s="201">
        <v>320.04000000000002</v>
      </c>
      <c r="V16" s="201">
        <v>5.0999999999999996</v>
      </c>
      <c r="W16" s="201">
        <v>11.4</v>
      </c>
      <c r="X16" s="201">
        <v>36.229999999999997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68.349999999999994</v>
      </c>
      <c r="AQ16" s="201">
        <v>14.5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87.03</v>
      </c>
      <c r="L17" s="201">
        <v>46.42</v>
      </c>
      <c r="M17" s="201">
        <v>0</v>
      </c>
      <c r="N17" s="201">
        <v>24.45</v>
      </c>
      <c r="O17" s="201">
        <v>48.71</v>
      </c>
      <c r="P17" s="201">
        <v>66.760000000000005</v>
      </c>
      <c r="Q17" s="201">
        <v>1.93</v>
      </c>
      <c r="R17" s="201">
        <v>9.2100000000000009</v>
      </c>
      <c r="S17" s="201">
        <v>3.87</v>
      </c>
      <c r="T17" s="201">
        <v>0</v>
      </c>
      <c r="U17" s="201">
        <v>320.04000000000002</v>
      </c>
      <c r="V17" s="201">
        <v>5.0999999999999996</v>
      </c>
      <c r="W17" s="201">
        <v>11.4</v>
      </c>
      <c r="X17" s="201">
        <v>36.229999999999997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68.349999999999994</v>
      </c>
      <c r="AQ17" s="201">
        <v>14.5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87.03</v>
      </c>
      <c r="L18" s="201">
        <v>46.42</v>
      </c>
      <c r="M18" s="201">
        <v>0</v>
      </c>
      <c r="N18" s="201">
        <v>24.45</v>
      </c>
      <c r="O18" s="201">
        <v>48.71</v>
      </c>
      <c r="P18" s="201">
        <v>66.760000000000005</v>
      </c>
      <c r="Q18" s="201">
        <v>1.93</v>
      </c>
      <c r="R18" s="201">
        <v>9.2100000000000009</v>
      </c>
      <c r="S18" s="201">
        <v>3.87</v>
      </c>
      <c r="T18" s="201">
        <v>0</v>
      </c>
      <c r="U18" s="201">
        <v>320.04000000000002</v>
      </c>
      <c r="V18" s="201">
        <v>5.0999999999999996</v>
      </c>
      <c r="W18" s="201">
        <v>11.4</v>
      </c>
      <c r="X18" s="201">
        <v>36.229999999999997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68.349999999999994</v>
      </c>
      <c r="AQ18" s="201">
        <v>14.5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87.03</v>
      </c>
      <c r="L19" s="201">
        <v>46.42</v>
      </c>
      <c r="M19" s="201">
        <v>0</v>
      </c>
      <c r="N19" s="201">
        <v>24.45</v>
      </c>
      <c r="O19" s="201">
        <v>48.71</v>
      </c>
      <c r="P19" s="201">
        <v>66.760000000000005</v>
      </c>
      <c r="Q19" s="201">
        <v>1.93</v>
      </c>
      <c r="R19" s="201">
        <v>9.2100000000000009</v>
      </c>
      <c r="S19" s="201">
        <v>3.87</v>
      </c>
      <c r="T19" s="201">
        <v>0</v>
      </c>
      <c r="U19" s="201">
        <v>320.04000000000002</v>
      </c>
      <c r="V19" s="201">
        <v>5.0999999999999996</v>
      </c>
      <c r="W19" s="201">
        <v>11.4</v>
      </c>
      <c r="X19" s="201">
        <v>36.229999999999997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68.349999999999994</v>
      </c>
      <c r="AQ19" s="201">
        <v>14.5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87.03</v>
      </c>
      <c r="L20" s="201">
        <v>46.42</v>
      </c>
      <c r="M20" s="201">
        <v>0</v>
      </c>
      <c r="N20" s="201">
        <v>24.45</v>
      </c>
      <c r="O20" s="201">
        <v>48.71</v>
      </c>
      <c r="P20" s="201">
        <v>66.760000000000005</v>
      </c>
      <c r="Q20" s="201">
        <v>1.93</v>
      </c>
      <c r="R20" s="201">
        <v>9.2100000000000009</v>
      </c>
      <c r="S20" s="201">
        <v>3.87</v>
      </c>
      <c r="T20" s="201">
        <v>0</v>
      </c>
      <c r="U20" s="201">
        <v>320.04000000000002</v>
      </c>
      <c r="V20" s="201">
        <v>5.0999999999999996</v>
      </c>
      <c r="W20" s="201">
        <v>11.4</v>
      </c>
      <c r="X20" s="201">
        <v>36.229999999999997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68.349999999999994</v>
      </c>
      <c r="AQ20" s="201">
        <v>14.5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87.03</v>
      </c>
      <c r="L21" s="201">
        <v>51.25</v>
      </c>
      <c r="M21" s="201">
        <v>0</v>
      </c>
      <c r="N21" s="201">
        <v>24.45</v>
      </c>
      <c r="O21" s="201">
        <v>48.71</v>
      </c>
      <c r="P21" s="201">
        <v>65.42</v>
      </c>
      <c r="Q21" s="201">
        <v>1.93</v>
      </c>
      <c r="R21" s="201">
        <v>9.2100000000000009</v>
      </c>
      <c r="S21" s="201">
        <v>3.87</v>
      </c>
      <c r="T21" s="201">
        <v>0</v>
      </c>
      <c r="U21" s="201">
        <v>320.04000000000002</v>
      </c>
      <c r="V21" s="201">
        <v>5.0999999999999996</v>
      </c>
      <c r="W21" s="201">
        <v>11.4</v>
      </c>
      <c r="X21" s="201">
        <v>36.229999999999997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68.349999999999994</v>
      </c>
      <c r="AQ21" s="201">
        <v>19.34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87.03</v>
      </c>
      <c r="L22" s="201">
        <v>46.42</v>
      </c>
      <c r="M22" s="201">
        <v>0</v>
      </c>
      <c r="N22" s="201">
        <v>24.45</v>
      </c>
      <c r="O22" s="201">
        <v>48.71</v>
      </c>
      <c r="P22" s="201">
        <v>65.42</v>
      </c>
      <c r="Q22" s="201">
        <v>1.93</v>
      </c>
      <c r="R22" s="201">
        <v>9.2100000000000009</v>
      </c>
      <c r="S22" s="201">
        <v>3.87</v>
      </c>
      <c r="T22" s="201">
        <v>0</v>
      </c>
      <c r="U22" s="201">
        <v>320.04000000000002</v>
      </c>
      <c r="V22" s="201">
        <v>5.0999999999999996</v>
      </c>
      <c r="W22" s="201">
        <v>11.4</v>
      </c>
      <c r="X22" s="201">
        <v>36.229999999999997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68.349999999999994</v>
      </c>
      <c r="AQ22" s="201">
        <v>22.15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87.03</v>
      </c>
      <c r="L23" s="201">
        <v>41.58</v>
      </c>
      <c r="M23" s="201">
        <v>0</v>
      </c>
      <c r="N23" s="201">
        <v>24.45</v>
      </c>
      <c r="O23" s="201">
        <v>48.71</v>
      </c>
      <c r="P23" s="201">
        <v>58.95</v>
      </c>
      <c r="Q23" s="201">
        <v>2.4900000000000002</v>
      </c>
      <c r="R23" s="201">
        <v>9.2100000000000009</v>
      </c>
      <c r="S23" s="201">
        <v>6.48</v>
      </c>
      <c r="T23" s="201">
        <v>0</v>
      </c>
      <c r="U23" s="201">
        <v>320.04000000000002</v>
      </c>
      <c r="V23" s="201">
        <v>5.0999999999999996</v>
      </c>
      <c r="W23" s="201">
        <v>11.4</v>
      </c>
      <c r="X23" s="201">
        <v>36.229999999999997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68.349999999999994</v>
      </c>
      <c r="AQ23" s="201">
        <v>22.15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87.03</v>
      </c>
      <c r="L24" s="201">
        <v>41.58</v>
      </c>
      <c r="M24" s="201">
        <v>0</v>
      </c>
      <c r="N24" s="201">
        <v>24.45</v>
      </c>
      <c r="O24" s="201">
        <v>48.71</v>
      </c>
      <c r="P24" s="201">
        <v>58.95</v>
      </c>
      <c r="Q24" s="201">
        <v>2.68</v>
      </c>
      <c r="R24" s="201">
        <v>9.2100000000000009</v>
      </c>
      <c r="S24" s="201">
        <v>6.48</v>
      </c>
      <c r="T24" s="201">
        <v>0</v>
      </c>
      <c r="U24" s="201">
        <v>320.04000000000002</v>
      </c>
      <c r="V24" s="201">
        <v>5.0999999999999996</v>
      </c>
      <c r="W24" s="201">
        <v>11.4</v>
      </c>
      <c r="X24" s="201">
        <v>36.229999999999997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68.349999999999994</v>
      </c>
      <c r="AQ24" s="201">
        <v>22.15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87.03</v>
      </c>
      <c r="L25" s="201">
        <v>41.58</v>
      </c>
      <c r="M25" s="201">
        <v>0</v>
      </c>
      <c r="N25" s="201">
        <v>24.45</v>
      </c>
      <c r="O25" s="201">
        <v>48.71</v>
      </c>
      <c r="P25" s="201">
        <v>58.95</v>
      </c>
      <c r="Q25" s="201">
        <v>2.68</v>
      </c>
      <c r="R25" s="201">
        <v>9.2100000000000009</v>
      </c>
      <c r="S25" s="201">
        <v>6.48</v>
      </c>
      <c r="T25" s="201">
        <v>0</v>
      </c>
      <c r="U25" s="201">
        <v>320.04000000000002</v>
      </c>
      <c r="V25" s="201">
        <v>5.0999999999999996</v>
      </c>
      <c r="W25" s="201">
        <v>11.4</v>
      </c>
      <c r="X25" s="201">
        <v>36.229999999999997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68.349999999999994</v>
      </c>
      <c r="AQ25" s="201">
        <v>22.15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87.03</v>
      </c>
      <c r="L26" s="201">
        <v>41.58</v>
      </c>
      <c r="M26" s="201">
        <v>0</v>
      </c>
      <c r="N26" s="201">
        <v>24.45</v>
      </c>
      <c r="O26" s="201">
        <v>48.71</v>
      </c>
      <c r="P26" s="201">
        <v>58.95</v>
      </c>
      <c r="Q26" s="201">
        <v>2.68</v>
      </c>
      <c r="R26" s="201">
        <v>9.2100000000000009</v>
      </c>
      <c r="S26" s="201">
        <v>6.48</v>
      </c>
      <c r="T26" s="201">
        <v>0</v>
      </c>
      <c r="U26" s="201">
        <v>320.04000000000002</v>
      </c>
      <c r="V26" s="201">
        <v>5.0999999999999996</v>
      </c>
      <c r="W26" s="201">
        <v>11.4</v>
      </c>
      <c r="X26" s="201">
        <v>36.229999999999997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68.349999999999994</v>
      </c>
      <c r="AQ26" s="201">
        <v>22.15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157.01</v>
      </c>
      <c r="L27" s="201">
        <v>53.19</v>
      </c>
      <c r="M27" s="201">
        <v>0</v>
      </c>
      <c r="N27" s="201">
        <v>24.45</v>
      </c>
      <c r="O27" s="201">
        <v>48.71</v>
      </c>
      <c r="P27" s="201">
        <v>58.95</v>
      </c>
      <c r="Q27" s="201">
        <v>2.68</v>
      </c>
      <c r="R27" s="201">
        <v>9.2100000000000009</v>
      </c>
      <c r="S27" s="201">
        <v>6.48</v>
      </c>
      <c r="T27" s="201">
        <v>0</v>
      </c>
      <c r="U27" s="201">
        <v>320.04000000000002</v>
      </c>
      <c r="V27" s="201">
        <v>5.0999999999999996</v>
      </c>
      <c r="W27" s="201">
        <v>8.5500000000000007</v>
      </c>
      <c r="X27" s="201">
        <v>36.229999999999997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68.349999999999994</v>
      </c>
      <c r="AQ27" s="201">
        <v>22.15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157.88999999999999</v>
      </c>
      <c r="L28" s="201">
        <v>53.19</v>
      </c>
      <c r="M28" s="201">
        <v>0</v>
      </c>
      <c r="N28" s="201">
        <v>24.45</v>
      </c>
      <c r="O28" s="201">
        <v>48.71</v>
      </c>
      <c r="P28" s="201">
        <v>58.95</v>
      </c>
      <c r="Q28" s="201">
        <v>2.68</v>
      </c>
      <c r="R28" s="201">
        <v>9.2100000000000009</v>
      </c>
      <c r="S28" s="201">
        <v>6.48</v>
      </c>
      <c r="T28" s="201">
        <v>0</v>
      </c>
      <c r="U28" s="201">
        <v>320.04000000000002</v>
      </c>
      <c r="V28" s="201">
        <v>5.0999999999999996</v>
      </c>
      <c r="W28" s="201">
        <v>8.5500000000000007</v>
      </c>
      <c r="X28" s="201">
        <v>36.229999999999997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68.349999999999994</v>
      </c>
      <c r="AQ28" s="201">
        <v>22.15</v>
      </c>
      <c r="AR28" s="201">
        <v>0.99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157.88999999999999</v>
      </c>
      <c r="L29" s="201">
        <v>53.19</v>
      </c>
      <c r="M29" s="201">
        <v>0</v>
      </c>
      <c r="N29" s="201">
        <v>24.45</v>
      </c>
      <c r="O29" s="201">
        <v>48.71</v>
      </c>
      <c r="P29" s="201">
        <v>58.95</v>
      </c>
      <c r="Q29" s="201">
        <v>2.68</v>
      </c>
      <c r="R29" s="201">
        <v>9.2100000000000009</v>
      </c>
      <c r="S29" s="201">
        <v>6.48</v>
      </c>
      <c r="T29" s="201">
        <v>0</v>
      </c>
      <c r="U29" s="201">
        <v>320.04000000000002</v>
      </c>
      <c r="V29" s="201">
        <v>5.0999999999999996</v>
      </c>
      <c r="W29" s="201">
        <v>8.5500000000000007</v>
      </c>
      <c r="X29" s="201">
        <v>36.229999999999997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68.349999999999994</v>
      </c>
      <c r="AQ29" s="201">
        <v>22.15</v>
      </c>
      <c r="AR29" s="201">
        <v>5.47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157.88999999999999</v>
      </c>
      <c r="L30" s="201">
        <v>53.19</v>
      </c>
      <c r="M30" s="201">
        <v>0</v>
      </c>
      <c r="N30" s="201">
        <v>24.45</v>
      </c>
      <c r="O30" s="201">
        <v>48.71</v>
      </c>
      <c r="P30" s="201">
        <v>58.95</v>
      </c>
      <c r="Q30" s="201">
        <v>2.68</v>
      </c>
      <c r="R30" s="201">
        <v>9.2100000000000009</v>
      </c>
      <c r="S30" s="201">
        <v>6.48</v>
      </c>
      <c r="T30" s="201">
        <v>0</v>
      </c>
      <c r="U30" s="201">
        <v>320.04000000000002</v>
      </c>
      <c r="V30" s="201">
        <v>5.0999999999999996</v>
      </c>
      <c r="W30" s="201">
        <v>8.5500000000000007</v>
      </c>
      <c r="X30" s="201">
        <v>36.229999999999997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68.349999999999994</v>
      </c>
      <c r="AQ30" s="201">
        <v>22.15</v>
      </c>
      <c r="AR30" s="201">
        <v>10.7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157.88999999999999</v>
      </c>
      <c r="L31" s="201">
        <v>53.19</v>
      </c>
      <c r="M31" s="201">
        <v>0</v>
      </c>
      <c r="N31" s="201">
        <v>24.45</v>
      </c>
      <c r="O31" s="201">
        <v>48.71</v>
      </c>
      <c r="P31" s="201">
        <v>58.95</v>
      </c>
      <c r="Q31" s="201">
        <v>2.68</v>
      </c>
      <c r="R31" s="201">
        <v>9.2100000000000009</v>
      </c>
      <c r="S31" s="201">
        <v>6.48</v>
      </c>
      <c r="T31" s="201">
        <v>0</v>
      </c>
      <c r="U31" s="201">
        <v>320.04000000000002</v>
      </c>
      <c r="V31" s="201">
        <v>5.0999999999999996</v>
      </c>
      <c r="W31" s="201">
        <v>8.5500000000000007</v>
      </c>
      <c r="X31" s="201">
        <v>36.229999999999997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68.349999999999994</v>
      </c>
      <c r="AQ31" s="201">
        <v>22.15</v>
      </c>
      <c r="AR31" s="201">
        <v>18.46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94.77</v>
      </c>
      <c r="L32" s="201">
        <v>53.19</v>
      </c>
      <c r="M32" s="201">
        <v>0</v>
      </c>
      <c r="N32" s="201">
        <v>24.45</v>
      </c>
      <c r="O32" s="201">
        <v>48.71</v>
      </c>
      <c r="P32" s="201">
        <v>58.95</v>
      </c>
      <c r="Q32" s="201">
        <v>2.68</v>
      </c>
      <c r="R32" s="201">
        <v>9.2100000000000009</v>
      </c>
      <c r="S32" s="201">
        <v>6.48</v>
      </c>
      <c r="T32" s="201">
        <v>0</v>
      </c>
      <c r="U32" s="201">
        <v>320.04000000000002</v>
      </c>
      <c r="V32" s="201">
        <v>5.0999999999999996</v>
      </c>
      <c r="W32" s="201">
        <v>8.5500000000000007</v>
      </c>
      <c r="X32" s="201">
        <v>36.229999999999997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68.349999999999994</v>
      </c>
      <c r="AQ32" s="201">
        <v>22.15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94.77</v>
      </c>
      <c r="L33" s="201">
        <v>53.19</v>
      </c>
      <c r="M33" s="201">
        <v>0</v>
      </c>
      <c r="N33" s="201">
        <v>24.45</v>
      </c>
      <c r="O33" s="201">
        <v>48.71</v>
      </c>
      <c r="P33" s="201">
        <v>58.95</v>
      </c>
      <c r="Q33" s="201">
        <v>2.68</v>
      </c>
      <c r="R33" s="201">
        <v>9.2100000000000009</v>
      </c>
      <c r="S33" s="201">
        <v>6.48</v>
      </c>
      <c r="T33" s="201">
        <v>0</v>
      </c>
      <c r="U33" s="201">
        <v>320.04000000000002</v>
      </c>
      <c r="V33" s="201">
        <v>5.0999999999999996</v>
      </c>
      <c r="W33" s="201">
        <v>8.5500000000000007</v>
      </c>
      <c r="X33" s="201">
        <v>36.229999999999997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68.349999999999994</v>
      </c>
      <c r="AQ33" s="201">
        <v>22.15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94.77</v>
      </c>
      <c r="L34" s="201">
        <v>53.19</v>
      </c>
      <c r="M34" s="201">
        <v>0</v>
      </c>
      <c r="N34" s="201">
        <v>24.45</v>
      </c>
      <c r="O34" s="201">
        <v>48.71</v>
      </c>
      <c r="P34" s="201">
        <v>58.95</v>
      </c>
      <c r="Q34" s="201">
        <v>2.68</v>
      </c>
      <c r="R34" s="201">
        <v>9.2100000000000009</v>
      </c>
      <c r="S34" s="201">
        <v>6.48</v>
      </c>
      <c r="T34" s="201">
        <v>0</v>
      </c>
      <c r="U34" s="201">
        <v>320.04000000000002</v>
      </c>
      <c r="V34" s="201">
        <v>5.0999999999999996</v>
      </c>
      <c r="W34" s="201">
        <v>8.5500000000000007</v>
      </c>
      <c r="X34" s="201">
        <v>36.229999999999997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68.349999999999994</v>
      </c>
      <c r="AQ34" s="201">
        <v>22.15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87.03</v>
      </c>
      <c r="L35" s="201">
        <v>53.19</v>
      </c>
      <c r="M35" s="201">
        <v>0</v>
      </c>
      <c r="N35" s="201">
        <v>24.45</v>
      </c>
      <c r="O35" s="201">
        <v>48.71</v>
      </c>
      <c r="P35" s="201">
        <v>58.95</v>
      </c>
      <c r="Q35" s="201">
        <v>2.68</v>
      </c>
      <c r="R35" s="201">
        <v>9.2100000000000009</v>
      </c>
      <c r="S35" s="201">
        <v>6.48</v>
      </c>
      <c r="T35" s="201">
        <v>0</v>
      </c>
      <c r="U35" s="201">
        <v>320.04000000000002</v>
      </c>
      <c r="V35" s="201">
        <v>5.0999999999999996</v>
      </c>
      <c r="W35" s="201">
        <v>8.5500000000000007</v>
      </c>
      <c r="X35" s="201">
        <v>36.229999999999997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68.349999999999994</v>
      </c>
      <c r="AQ35" s="201">
        <v>22.15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87.03</v>
      </c>
      <c r="L36" s="201">
        <v>53.19</v>
      </c>
      <c r="M36" s="201">
        <v>0</v>
      </c>
      <c r="N36" s="201">
        <v>24.45</v>
      </c>
      <c r="O36" s="201">
        <v>48.71</v>
      </c>
      <c r="P36" s="201">
        <v>58.95</v>
      </c>
      <c r="Q36" s="201">
        <v>2.68</v>
      </c>
      <c r="R36" s="201">
        <v>9.2100000000000009</v>
      </c>
      <c r="S36" s="201">
        <v>6.48</v>
      </c>
      <c r="T36" s="201">
        <v>0</v>
      </c>
      <c r="U36" s="201">
        <v>320.04000000000002</v>
      </c>
      <c r="V36" s="201">
        <v>5.0999999999999996</v>
      </c>
      <c r="W36" s="201">
        <v>8.5500000000000007</v>
      </c>
      <c r="X36" s="201">
        <v>36.229999999999997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68.349999999999994</v>
      </c>
      <c r="AQ36" s="201">
        <v>22.15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87.03</v>
      </c>
      <c r="L37" s="201">
        <v>53.19</v>
      </c>
      <c r="M37" s="201">
        <v>0</v>
      </c>
      <c r="N37" s="201">
        <v>24.45</v>
      </c>
      <c r="O37" s="201">
        <v>48.71</v>
      </c>
      <c r="P37" s="201">
        <v>58.95</v>
      </c>
      <c r="Q37" s="201">
        <v>2.68</v>
      </c>
      <c r="R37" s="201">
        <v>9.2100000000000009</v>
      </c>
      <c r="S37" s="201">
        <v>6.48</v>
      </c>
      <c r="T37" s="201">
        <v>0</v>
      </c>
      <c r="U37" s="201">
        <v>320.04000000000002</v>
      </c>
      <c r="V37" s="201">
        <v>5.0999999999999996</v>
      </c>
      <c r="W37" s="201">
        <v>8.5500000000000007</v>
      </c>
      <c r="X37" s="201">
        <v>36.229999999999997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68.349999999999994</v>
      </c>
      <c r="AQ37" s="201">
        <v>22.15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87.03</v>
      </c>
      <c r="L38" s="201">
        <v>53.19</v>
      </c>
      <c r="M38" s="201">
        <v>0</v>
      </c>
      <c r="N38" s="201">
        <v>24.45</v>
      </c>
      <c r="O38" s="201">
        <v>48.71</v>
      </c>
      <c r="P38" s="201">
        <v>58.95</v>
      </c>
      <c r="Q38" s="201">
        <v>2.68</v>
      </c>
      <c r="R38" s="201">
        <v>9.2100000000000009</v>
      </c>
      <c r="S38" s="201">
        <v>6.48</v>
      </c>
      <c r="T38" s="201">
        <v>0</v>
      </c>
      <c r="U38" s="201">
        <v>320.04000000000002</v>
      </c>
      <c r="V38" s="201">
        <v>5.0999999999999996</v>
      </c>
      <c r="W38" s="201">
        <v>8.5500000000000007</v>
      </c>
      <c r="X38" s="201">
        <v>36.229999999999997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68.349999999999994</v>
      </c>
      <c r="AQ38" s="201">
        <v>22.15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87.03</v>
      </c>
      <c r="L39" s="201">
        <v>52.13</v>
      </c>
      <c r="M39" s="201">
        <v>0</v>
      </c>
      <c r="N39" s="201">
        <v>24.45</v>
      </c>
      <c r="O39" s="201">
        <v>48.71</v>
      </c>
      <c r="P39" s="201">
        <v>58.95</v>
      </c>
      <c r="Q39" s="201">
        <v>2.68</v>
      </c>
      <c r="R39" s="201">
        <v>9.2100000000000009</v>
      </c>
      <c r="S39" s="201">
        <v>6.48</v>
      </c>
      <c r="T39" s="201">
        <v>0</v>
      </c>
      <c r="U39" s="201">
        <v>320.04000000000002</v>
      </c>
      <c r="V39" s="201">
        <v>5.0999999999999996</v>
      </c>
      <c r="W39" s="201">
        <v>8.5500000000000007</v>
      </c>
      <c r="X39" s="201">
        <v>36.229999999999997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68.349999999999994</v>
      </c>
      <c r="AQ39" s="201">
        <v>22.15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87.03</v>
      </c>
      <c r="L40" s="201">
        <v>53.19</v>
      </c>
      <c r="M40" s="201">
        <v>0</v>
      </c>
      <c r="N40" s="201">
        <v>24.45</v>
      </c>
      <c r="O40" s="201">
        <v>48.71</v>
      </c>
      <c r="P40" s="201">
        <v>58.95</v>
      </c>
      <c r="Q40" s="201">
        <v>2.68</v>
      </c>
      <c r="R40" s="201">
        <v>9.2100000000000009</v>
      </c>
      <c r="S40" s="201">
        <v>6.48</v>
      </c>
      <c r="T40" s="201">
        <v>0</v>
      </c>
      <c r="U40" s="201">
        <v>320.04000000000002</v>
      </c>
      <c r="V40" s="201">
        <v>5.0999999999999996</v>
      </c>
      <c r="W40" s="201">
        <v>8.5500000000000007</v>
      </c>
      <c r="X40" s="201">
        <v>36.229999999999997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68.349999999999994</v>
      </c>
      <c r="AQ40" s="201">
        <v>22.15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87.03</v>
      </c>
      <c r="L41" s="201">
        <v>53.19</v>
      </c>
      <c r="M41" s="201">
        <v>0</v>
      </c>
      <c r="N41" s="201">
        <v>19.8</v>
      </c>
      <c r="O41" s="201">
        <v>48.71</v>
      </c>
      <c r="P41" s="201">
        <v>58.95</v>
      </c>
      <c r="Q41" s="201">
        <v>2.68</v>
      </c>
      <c r="R41" s="201">
        <v>9.2100000000000009</v>
      </c>
      <c r="S41" s="201">
        <v>6.48</v>
      </c>
      <c r="T41" s="201">
        <v>0</v>
      </c>
      <c r="U41" s="201">
        <v>320.04000000000002</v>
      </c>
      <c r="V41" s="201">
        <v>5.0999999999999996</v>
      </c>
      <c r="W41" s="201">
        <v>8.5500000000000007</v>
      </c>
      <c r="X41" s="201">
        <v>36.229999999999997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68.349999999999994</v>
      </c>
      <c r="AQ41" s="201">
        <v>22.15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87.03</v>
      </c>
      <c r="L42" s="201">
        <v>53.19</v>
      </c>
      <c r="M42" s="201">
        <v>0</v>
      </c>
      <c r="N42" s="201">
        <v>13.93</v>
      </c>
      <c r="O42" s="201">
        <v>48.71</v>
      </c>
      <c r="P42" s="201">
        <v>58.95</v>
      </c>
      <c r="Q42" s="201">
        <v>2.68</v>
      </c>
      <c r="R42" s="201">
        <v>9.2100000000000009</v>
      </c>
      <c r="S42" s="201">
        <v>6.48</v>
      </c>
      <c r="T42" s="201">
        <v>0</v>
      </c>
      <c r="U42" s="201">
        <v>320.04000000000002</v>
      </c>
      <c r="V42" s="201">
        <v>5.0999999999999996</v>
      </c>
      <c r="W42" s="201">
        <v>8.5500000000000007</v>
      </c>
      <c r="X42" s="201">
        <v>36.229999999999997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68.349999999999994</v>
      </c>
      <c r="AQ42" s="201">
        <v>22.15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87.03</v>
      </c>
      <c r="L43" s="201">
        <v>53.19</v>
      </c>
      <c r="M43" s="201">
        <v>0</v>
      </c>
      <c r="N43" s="201">
        <v>13.93</v>
      </c>
      <c r="O43" s="201">
        <v>48.71</v>
      </c>
      <c r="P43" s="201">
        <v>58.95</v>
      </c>
      <c r="Q43" s="201">
        <v>2.68</v>
      </c>
      <c r="R43" s="201">
        <v>9.2100000000000009</v>
      </c>
      <c r="S43" s="201">
        <v>6.48</v>
      </c>
      <c r="T43" s="201">
        <v>0</v>
      </c>
      <c r="U43" s="201">
        <v>320.04000000000002</v>
      </c>
      <c r="V43" s="201">
        <v>5.0999999999999996</v>
      </c>
      <c r="W43" s="201">
        <v>8.5500000000000007</v>
      </c>
      <c r="X43" s="201">
        <v>36.229999999999997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45.59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68.349999999999994</v>
      </c>
      <c r="AQ43" s="201">
        <v>22.15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87.03</v>
      </c>
      <c r="L44" s="201">
        <v>53.19</v>
      </c>
      <c r="M44" s="201">
        <v>0</v>
      </c>
      <c r="N44" s="201">
        <v>13.93</v>
      </c>
      <c r="O44" s="201">
        <v>48.71</v>
      </c>
      <c r="P44" s="201">
        <v>58.95</v>
      </c>
      <c r="Q44" s="201">
        <v>2.68</v>
      </c>
      <c r="R44" s="201">
        <v>9.2100000000000009</v>
      </c>
      <c r="S44" s="201">
        <v>6.48</v>
      </c>
      <c r="T44" s="201">
        <v>0</v>
      </c>
      <c r="U44" s="201">
        <v>320.04000000000002</v>
      </c>
      <c r="V44" s="201">
        <v>5.0999999999999996</v>
      </c>
      <c r="W44" s="201">
        <v>8.5500000000000007</v>
      </c>
      <c r="X44" s="201">
        <v>36.229999999999997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45.59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68.349999999999994</v>
      </c>
      <c r="AQ44" s="201">
        <v>22.15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87.03</v>
      </c>
      <c r="L45" s="201">
        <v>34.5</v>
      </c>
      <c r="M45" s="201">
        <v>0</v>
      </c>
      <c r="N45" s="201">
        <v>13.93</v>
      </c>
      <c r="O45" s="201">
        <v>48.71</v>
      </c>
      <c r="P45" s="201">
        <v>58.95</v>
      </c>
      <c r="Q45" s="201">
        <v>2.68</v>
      </c>
      <c r="R45" s="201">
        <v>9.6199999999999992</v>
      </c>
      <c r="S45" s="201">
        <v>6.48</v>
      </c>
      <c r="T45" s="201">
        <v>0</v>
      </c>
      <c r="U45" s="201">
        <v>320.04000000000002</v>
      </c>
      <c r="V45" s="201">
        <v>5.0999999999999996</v>
      </c>
      <c r="W45" s="201">
        <v>8.5500000000000007</v>
      </c>
      <c r="X45" s="201">
        <v>36.229999999999997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68.349999999999994</v>
      </c>
      <c r="AQ45" s="201">
        <v>22.15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87.03</v>
      </c>
      <c r="L46" s="201">
        <v>26.76</v>
      </c>
      <c r="M46" s="201">
        <v>0</v>
      </c>
      <c r="N46" s="201">
        <v>13.93</v>
      </c>
      <c r="O46" s="201">
        <v>48.71</v>
      </c>
      <c r="P46" s="201">
        <v>58.94</v>
      </c>
      <c r="Q46" s="201">
        <v>2.68</v>
      </c>
      <c r="R46" s="201">
        <v>9.6199999999999992</v>
      </c>
      <c r="S46" s="201">
        <v>6.48</v>
      </c>
      <c r="T46" s="201">
        <v>0</v>
      </c>
      <c r="U46" s="201">
        <v>320.04000000000002</v>
      </c>
      <c r="V46" s="201">
        <v>5.0999999999999996</v>
      </c>
      <c r="W46" s="201">
        <v>8.5500000000000007</v>
      </c>
      <c r="X46" s="201">
        <v>36.229999999999997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68.349999999999994</v>
      </c>
      <c r="AQ46" s="201">
        <v>22.15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87.03</v>
      </c>
      <c r="L47" s="201">
        <v>34.5</v>
      </c>
      <c r="M47" s="201">
        <v>0</v>
      </c>
      <c r="N47" s="201">
        <v>13.93</v>
      </c>
      <c r="O47" s="201">
        <v>48.71</v>
      </c>
      <c r="P47" s="201">
        <v>58.95</v>
      </c>
      <c r="Q47" s="201">
        <v>2.68</v>
      </c>
      <c r="R47" s="201">
        <v>9.6199999999999992</v>
      </c>
      <c r="S47" s="201">
        <v>6.48</v>
      </c>
      <c r="T47" s="201">
        <v>0</v>
      </c>
      <c r="U47" s="201">
        <v>320.04000000000002</v>
      </c>
      <c r="V47" s="201">
        <v>5.0999999999999996</v>
      </c>
      <c r="W47" s="201">
        <v>8.5500000000000007</v>
      </c>
      <c r="X47" s="201">
        <v>36.229999999999997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45.59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68.349999999999994</v>
      </c>
      <c r="AQ47" s="201">
        <v>22.15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87.03</v>
      </c>
      <c r="L48" s="201">
        <v>34.5</v>
      </c>
      <c r="M48" s="201">
        <v>0</v>
      </c>
      <c r="N48" s="201">
        <v>13.93</v>
      </c>
      <c r="O48" s="201">
        <v>48.71</v>
      </c>
      <c r="P48" s="201">
        <v>58.95</v>
      </c>
      <c r="Q48" s="201">
        <v>2.68</v>
      </c>
      <c r="R48" s="201">
        <v>9.6199999999999992</v>
      </c>
      <c r="S48" s="201">
        <v>6.48</v>
      </c>
      <c r="T48" s="201">
        <v>0</v>
      </c>
      <c r="U48" s="201">
        <v>320.04000000000002</v>
      </c>
      <c r="V48" s="201">
        <v>5.0999999999999996</v>
      </c>
      <c r="W48" s="201">
        <v>8.5500000000000007</v>
      </c>
      <c r="X48" s="201">
        <v>36.229999999999997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45.59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68.349999999999994</v>
      </c>
      <c r="AQ48" s="201">
        <v>22.15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87.03</v>
      </c>
      <c r="L49" s="201">
        <v>27.68</v>
      </c>
      <c r="M49" s="201">
        <v>0</v>
      </c>
      <c r="N49" s="201">
        <v>13.93</v>
      </c>
      <c r="O49" s="201">
        <v>48.71</v>
      </c>
      <c r="P49" s="201">
        <v>58.95</v>
      </c>
      <c r="Q49" s="201">
        <v>1.93</v>
      </c>
      <c r="R49" s="201">
        <v>5.6</v>
      </c>
      <c r="S49" s="201">
        <v>3.87</v>
      </c>
      <c r="T49" s="201">
        <v>0</v>
      </c>
      <c r="U49" s="201">
        <v>320.04000000000002</v>
      </c>
      <c r="V49" s="201">
        <v>5.0999999999999996</v>
      </c>
      <c r="W49" s="201">
        <v>8.5500000000000007</v>
      </c>
      <c r="X49" s="201">
        <v>36.229999999999997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68.349999999999994</v>
      </c>
      <c r="AQ49" s="201">
        <v>11.6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87.03</v>
      </c>
      <c r="L50" s="201">
        <v>27.68</v>
      </c>
      <c r="M50" s="201">
        <v>0</v>
      </c>
      <c r="N50" s="201">
        <v>13.93</v>
      </c>
      <c r="O50" s="201">
        <v>48.71</v>
      </c>
      <c r="P50" s="201">
        <v>58.94</v>
      </c>
      <c r="Q50" s="201">
        <v>1.93</v>
      </c>
      <c r="R50" s="201">
        <v>5.6</v>
      </c>
      <c r="S50" s="201">
        <v>3.87</v>
      </c>
      <c r="T50" s="201">
        <v>0</v>
      </c>
      <c r="U50" s="201">
        <v>320.04000000000002</v>
      </c>
      <c r="V50" s="201">
        <v>5.0999999999999996</v>
      </c>
      <c r="W50" s="201">
        <v>8.5500000000000007</v>
      </c>
      <c r="X50" s="201">
        <v>36.229999999999997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68.349999999999994</v>
      </c>
      <c r="AQ50" s="201">
        <v>11.6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87.03</v>
      </c>
      <c r="L51" s="201">
        <v>27.68</v>
      </c>
      <c r="M51" s="201">
        <v>0</v>
      </c>
      <c r="N51" s="201">
        <v>13.93</v>
      </c>
      <c r="O51" s="201">
        <v>48.71</v>
      </c>
      <c r="P51" s="201">
        <v>66.14</v>
      </c>
      <c r="Q51" s="201">
        <v>1.93</v>
      </c>
      <c r="R51" s="201">
        <v>5.8</v>
      </c>
      <c r="S51" s="201">
        <v>3.87</v>
      </c>
      <c r="T51" s="201">
        <v>0</v>
      </c>
      <c r="U51" s="201">
        <v>320.04000000000002</v>
      </c>
      <c r="V51" s="201">
        <v>2.9</v>
      </c>
      <c r="W51" s="201">
        <v>8.5500000000000007</v>
      </c>
      <c r="X51" s="201">
        <v>36.229999999999997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68.349999999999994</v>
      </c>
      <c r="AQ51" s="201">
        <v>11.6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87.03</v>
      </c>
      <c r="L52" s="201">
        <v>27.68</v>
      </c>
      <c r="M52" s="201">
        <v>0</v>
      </c>
      <c r="N52" s="201">
        <v>13.93</v>
      </c>
      <c r="O52" s="201">
        <v>48.71</v>
      </c>
      <c r="P52" s="201">
        <v>66.14</v>
      </c>
      <c r="Q52" s="201">
        <v>1.93</v>
      </c>
      <c r="R52" s="201">
        <v>5.8</v>
      </c>
      <c r="S52" s="201">
        <v>3.87</v>
      </c>
      <c r="T52" s="201">
        <v>0</v>
      </c>
      <c r="U52" s="201">
        <v>320.04000000000002</v>
      </c>
      <c r="V52" s="201">
        <v>2.9</v>
      </c>
      <c r="W52" s="201">
        <v>8.5500000000000007</v>
      </c>
      <c r="X52" s="201">
        <v>36.229999999999997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68.349999999999994</v>
      </c>
      <c r="AQ52" s="201">
        <v>11.6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87.03</v>
      </c>
      <c r="L53" s="201">
        <v>27.68</v>
      </c>
      <c r="M53" s="201">
        <v>0</v>
      </c>
      <c r="N53" s="201">
        <v>13.93</v>
      </c>
      <c r="O53" s="201">
        <v>48.71</v>
      </c>
      <c r="P53" s="201">
        <v>66.14</v>
      </c>
      <c r="Q53" s="201">
        <v>1.93</v>
      </c>
      <c r="R53" s="201">
        <v>5.8</v>
      </c>
      <c r="S53" s="201">
        <v>3.87</v>
      </c>
      <c r="T53" s="201">
        <v>0</v>
      </c>
      <c r="U53" s="201">
        <v>320.04000000000002</v>
      </c>
      <c r="V53" s="201">
        <v>2.9</v>
      </c>
      <c r="W53" s="201">
        <v>8.5500000000000007</v>
      </c>
      <c r="X53" s="201">
        <v>36.229999999999997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68.349999999999994</v>
      </c>
      <c r="AQ53" s="201">
        <v>11.6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87.03</v>
      </c>
      <c r="L54" s="201">
        <v>26.21</v>
      </c>
      <c r="M54" s="201">
        <v>0</v>
      </c>
      <c r="N54" s="201">
        <v>13.93</v>
      </c>
      <c r="O54" s="201">
        <v>48.71</v>
      </c>
      <c r="P54" s="201">
        <v>66.14</v>
      </c>
      <c r="Q54" s="201">
        <v>1.93</v>
      </c>
      <c r="R54" s="201">
        <v>5.8</v>
      </c>
      <c r="S54" s="201">
        <v>3.87</v>
      </c>
      <c r="T54" s="201">
        <v>0</v>
      </c>
      <c r="U54" s="201">
        <v>320.04000000000002</v>
      </c>
      <c r="V54" s="201">
        <v>2.9</v>
      </c>
      <c r="W54" s="201">
        <v>8.5500000000000007</v>
      </c>
      <c r="X54" s="201">
        <v>36.229999999999997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68.349999999999994</v>
      </c>
      <c r="AQ54" s="201">
        <v>11.6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87.03</v>
      </c>
      <c r="L55" s="201">
        <v>31.64</v>
      </c>
      <c r="M55" s="201">
        <v>0</v>
      </c>
      <c r="N55" s="201">
        <v>13.93</v>
      </c>
      <c r="O55" s="201">
        <v>48.71</v>
      </c>
      <c r="P55" s="201">
        <v>66.14</v>
      </c>
      <c r="Q55" s="201">
        <v>1.93</v>
      </c>
      <c r="R55" s="201">
        <v>5.8</v>
      </c>
      <c r="S55" s="201">
        <v>3.87</v>
      </c>
      <c r="T55" s="201">
        <v>0</v>
      </c>
      <c r="U55" s="201">
        <v>320.04000000000002</v>
      </c>
      <c r="V55" s="201">
        <v>2.9</v>
      </c>
      <c r="W55" s="201">
        <v>8.5500000000000007</v>
      </c>
      <c r="X55" s="201">
        <v>36.229999999999997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68.349999999999994</v>
      </c>
      <c r="AQ55" s="201">
        <v>11.6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87.03</v>
      </c>
      <c r="L56" s="201">
        <v>31.64</v>
      </c>
      <c r="M56" s="201">
        <v>0</v>
      </c>
      <c r="N56" s="201">
        <v>13.93</v>
      </c>
      <c r="O56" s="201">
        <v>48.71</v>
      </c>
      <c r="P56" s="201">
        <v>66.14</v>
      </c>
      <c r="Q56" s="201">
        <v>1.93</v>
      </c>
      <c r="R56" s="201">
        <v>5.8</v>
      </c>
      <c r="S56" s="201">
        <v>3.87</v>
      </c>
      <c r="T56" s="201">
        <v>0</v>
      </c>
      <c r="U56" s="201">
        <v>320.04000000000002</v>
      </c>
      <c r="V56" s="201">
        <v>2.9</v>
      </c>
      <c r="W56" s="201">
        <v>8.5500000000000007</v>
      </c>
      <c r="X56" s="201">
        <v>36.229999999999997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68.349999999999994</v>
      </c>
      <c r="AQ56" s="201">
        <v>11.6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87.03</v>
      </c>
      <c r="L57" s="201">
        <v>32.46</v>
      </c>
      <c r="M57" s="201">
        <v>0</v>
      </c>
      <c r="N57" s="201">
        <v>13.93</v>
      </c>
      <c r="O57" s="201">
        <v>48.71</v>
      </c>
      <c r="P57" s="201">
        <v>66.75</v>
      </c>
      <c r="Q57" s="201">
        <v>1.93</v>
      </c>
      <c r="R57" s="201">
        <v>5.8</v>
      </c>
      <c r="S57" s="201">
        <v>3.87</v>
      </c>
      <c r="T57" s="201">
        <v>0</v>
      </c>
      <c r="U57" s="201">
        <v>320.04000000000002</v>
      </c>
      <c r="V57" s="201">
        <v>2.9</v>
      </c>
      <c r="W57" s="201">
        <v>8.5500000000000007</v>
      </c>
      <c r="X57" s="201">
        <v>36.229999999999997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68.349999999999994</v>
      </c>
      <c r="AQ57" s="201">
        <v>11.6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87.03</v>
      </c>
      <c r="L58" s="201">
        <v>31.65</v>
      </c>
      <c r="M58" s="201">
        <v>0</v>
      </c>
      <c r="N58" s="201">
        <v>13.93</v>
      </c>
      <c r="O58" s="201">
        <v>48.71</v>
      </c>
      <c r="P58" s="201">
        <v>66.77</v>
      </c>
      <c r="Q58" s="201">
        <v>1.93</v>
      </c>
      <c r="R58" s="201">
        <v>5.8</v>
      </c>
      <c r="S58" s="201">
        <v>3.87</v>
      </c>
      <c r="T58" s="201">
        <v>0</v>
      </c>
      <c r="U58" s="201">
        <v>320.04000000000002</v>
      </c>
      <c r="V58" s="201">
        <v>2.9</v>
      </c>
      <c r="W58" s="201">
        <v>8.5500000000000007</v>
      </c>
      <c r="X58" s="201">
        <v>36.229999999999997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68.349999999999994</v>
      </c>
      <c r="AQ58" s="201">
        <v>11.6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87.03</v>
      </c>
      <c r="L59" s="201">
        <v>31.65</v>
      </c>
      <c r="M59" s="201">
        <v>0</v>
      </c>
      <c r="N59" s="201">
        <v>13.93</v>
      </c>
      <c r="O59" s="201">
        <v>48.71</v>
      </c>
      <c r="P59" s="201">
        <v>66.77</v>
      </c>
      <c r="Q59" s="201">
        <v>1.93</v>
      </c>
      <c r="R59" s="201">
        <v>5.8</v>
      </c>
      <c r="S59" s="201">
        <v>3.87</v>
      </c>
      <c r="T59" s="201">
        <v>0</v>
      </c>
      <c r="U59" s="201">
        <v>320.04000000000002</v>
      </c>
      <c r="V59" s="201">
        <v>2.9</v>
      </c>
      <c r="W59" s="201">
        <v>8.5500000000000007</v>
      </c>
      <c r="X59" s="201">
        <v>36.229999999999997</v>
      </c>
      <c r="Y59" s="201">
        <v>0</v>
      </c>
      <c r="Z59">
        <v>0</v>
      </c>
      <c r="AA59" s="201">
        <v>0</v>
      </c>
      <c r="AB59" s="201">
        <v>1.93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68.349999999999994</v>
      </c>
      <c r="AQ59" s="201">
        <v>11.6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87.03</v>
      </c>
      <c r="L60" s="201">
        <v>31.65</v>
      </c>
      <c r="M60" s="201">
        <v>0</v>
      </c>
      <c r="N60" s="201">
        <v>13.93</v>
      </c>
      <c r="O60" s="201">
        <v>48.71</v>
      </c>
      <c r="P60" s="201">
        <v>66.77</v>
      </c>
      <c r="Q60" s="201">
        <v>1.93</v>
      </c>
      <c r="R60" s="201">
        <v>5.8</v>
      </c>
      <c r="S60" s="201">
        <v>3.87</v>
      </c>
      <c r="T60" s="201">
        <v>0</v>
      </c>
      <c r="U60" s="201">
        <v>320.04000000000002</v>
      </c>
      <c r="V60" s="201">
        <v>2.9</v>
      </c>
      <c r="W60" s="201">
        <v>8.5500000000000007</v>
      </c>
      <c r="X60" s="201">
        <v>36.229999999999997</v>
      </c>
      <c r="Y60" s="201">
        <v>0</v>
      </c>
      <c r="Z60">
        <v>0</v>
      </c>
      <c r="AA60" s="201">
        <v>0</v>
      </c>
      <c r="AB60" s="201">
        <v>4.3499999999999996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68.349999999999994</v>
      </c>
      <c r="AQ60" s="201">
        <v>11.6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87.03</v>
      </c>
      <c r="L61" s="201">
        <v>31.64</v>
      </c>
      <c r="M61" s="201">
        <v>0</v>
      </c>
      <c r="N61" s="201">
        <v>13.93</v>
      </c>
      <c r="O61" s="201">
        <v>48.71</v>
      </c>
      <c r="P61" s="201">
        <v>66.77</v>
      </c>
      <c r="Q61" s="201">
        <v>1.93</v>
      </c>
      <c r="R61" s="201">
        <v>5.8</v>
      </c>
      <c r="S61" s="201">
        <v>3.87</v>
      </c>
      <c r="T61" s="201">
        <v>0</v>
      </c>
      <c r="U61" s="201">
        <v>320.04000000000002</v>
      </c>
      <c r="V61" s="201">
        <v>2.9</v>
      </c>
      <c r="W61" s="201">
        <v>8.5500000000000007</v>
      </c>
      <c r="X61" s="201">
        <v>36.229999999999997</v>
      </c>
      <c r="Y61" s="201">
        <v>0</v>
      </c>
      <c r="Z61">
        <v>0</v>
      </c>
      <c r="AA61" s="201">
        <v>0</v>
      </c>
      <c r="AB61" s="201">
        <v>6.04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68.349999999999994</v>
      </c>
      <c r="AQ61" s="201">
        <v>11.6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87.03</v>
      </c>
      <c r="L62" s="201">
        <v>30.65</v>
      </c>
      <c r="M62" s="201">
        <v>0</v>
      </c>
      <c r="N62" s="201">
        <v>13.93</v>
      </c>
      <c r="O62" s="201">
        <v>48.71</v>
      </c>
      <c r="P62" s="201">
        <v>66.77</v>
      </c>
      <c r="Q62" s="201">
        <v>1.93</v>
      </c>
      <c r="R62" s="201">
        <v>5.8</v>
      </c>
      <c r="S62" s="201">
        <v>3.87</v>
      </c>
      <c r="T62" s="201">
        <v>0</v>
      </c>
      <c r="U62" s="201">
        <v>320.04000000000002</v>
      </c>
      <c r="V62" s="201">
        <v>2.9</v>
      </c>
      <c r="W62" s="201">
        <v>8.5500000000000007</v>
      </c>
      <c r="X62" s="201">
        <v>36.229999999999997</v>
      </c>
      <c r="Y62" s="201">
        <v>0</v>
      </c>
      <c r="Z62">
        <v>0</v>
      </c>
      <c r="AA62" s="201">
        <v>0</v>
      </c>
      <c r="AB62" s="201">
        <v>6.04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68.349999999999994</v>
      </c>
      <c r="AQ62" s="201">
        <v>11.6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87.03</v>
      </c>
      <c r="L63" s="201">
        <v>30.65</v>
      </c>
      <c r="M63" s="201">
        <v>0</v>
      </c>
      <c r="N63" s="201">
        <v>13.93</v>
      </c>
      <c r="O63" s="201">
        <v>48.71</v>
      </c>
      <c r="P63" s="201">
        <v>66.760000000000005</v>
      </c>
      <c r="Q63" s="201">
        <v>1.93</v>
      </c>
      <c r="R63" s="201">
        <v>5.8</v>
      </c>
      <c r="S63" s="201">
        <v>3.87</v>
      </c>
      <c r="T63" s="201">
        <v>0</v>
      </c>
      <c r="U63" s="201">
        <v>320.04000000000002</v>
      </c>
      <c r="V63" s="201">
        <v>2.9</v>
      </c>
      <c r="W63" s="201">
        <v>8.5500000000000007</v>
      </c>
      <c r="X63" s="201">
        <v>36.229999999999997</v>
      </c>
      <c r="Y63" s="201">
        <v>0</v>
      </c>
      <c r="Z63">
        <v>0</v>
      </c>
      <c r="AA63" s="201">
        <v>0</v>
      </c>
      <c r="AB63" s="201">
        <v>6.04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68.349999999999994</v>
      </c>
      <c r="AQ63" s="201">
        <v>11.6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87.03</v>
      </c>
      <c r="L64" s="201">
        <v>29.86</v>
      </c>
      <c r="M64" s="201">
        <v>0</v>
      </c>
      <c r="N64" s="201">
        <v>13.93</v>
      </c>
      <c r="O64" s="201">
        <v>48.71</v>
      </c>
      <c r="P64" s="201">
        <v>66.760000000000005</v>
      </c>
      <c r="Q64" s="201">
        <v>1.93</v>
      </c>
      <c r="R64" s="201">
        <v>5.8</v>
      </c>
      <c r="S64" s="201">
        <v>3.87</v>
      </c>
      <c r="T64" s="201">
        <v>0</v>
      </c>
      <c r="U64" s="201">
        <v>320.04000000000002</v>
      </c>
      <c r="V64" s="201">
        <v>2.9</v>
      </c>
      <c r="W64" s="201">
        <v>8.5500000000000007</v>
      </c>
      <c r="X64" s="201">
        <v>36.229999999999997</v>
      </c>
      <c r="Y64" s="201">
        <v>0</v>
      </c>
      <c r="Z64">
        <v>0</v>
      </c>
      <c r="AA64" s="201">
        <v>0</v>
      </c>
      <c r="AB64" s="201">
        <v>5.07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68.349999999999994</v>
      </c>
      <c r="AQ64" s="201">
        <v>11.6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87.03</v>
      </c>
      <c r="L65" s="201">
        <v>28.78</v>
      </c>
      <c r="M65" s="201">
        <v>0</v>
      </c>
      <c r="N65" s="201">
        <v>13.93</v>
      </c>
      <c r="O65" s="201">
        <v>48.71</v>
      </c>
      <c r="P65" s="201">
        <v>66.760000000000005</v>
      </c>
      <c r="Q65" s="201">
        <v>1.93</v>
      </c>
      <c r="R65" s="201">
        <v>5.8</v>
      </c>
      <c r="S65" s="201">
        <v>3.87</v>
      </c>
      <c r="T65" s="201">
        <v>0</v>
      </c>
      <c r="U65" s="201">
        <v>320.04000000000002</v>
      </c>
      <c r="V65" s="201">
        <v>2.9</v>
      </c>
      <c r="W65" s="201">
        <v>8.5500000000000007</v>
      </c>
      <c r="X65" s="201">
        <v>36.229999999999997</v>
      </c>
      <c r="Y65" s="201">
        <v>0</v>
      </c>
      <c r="Z65">
        <v>0</v>
      </c>
      <c r="AA65" s="201">
        <v>0</v>
      </c>
      <c r="AB65" s="201">
        <v>5.07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68.349999999999994</v>
      </c>
      <c r="AQ65" s="201">
        <v>11.6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87.03</v>
      </c>
      <c r="L66" s="201">
        <v>27.96</v>
      </c>
      <c r="M66" s="201">
        <v>0</v>
      </c>
      <c r="N66" s="201">
        <v>13.93</v>
      </c>
      <c r="O66" s="201">
        <v>48.71</v>
      </c>
      <c r="P66" s="201">
        <v>66.760000000000005</v>
      </c>
      <c r="Q66" s="201">
        <v>1.93</v>
      </c>
      <c r="R66" s="201">
        <v>5.8</v>
      </c>
      <c r="S66" s="201">
        <v>3.87</v>
      </c>
      <c r="T66" s="201">
        <v>0</v>
      </c>
      <c r="U66" s="201">
        <v>320.04000000000002</v>
      </c>
      <c r="V66" s="201">
        <v>2.9</v>
      </c>
      <c r="W66" s="201">
        <v>8.5500000000000007</v>
      </c>
      <c r="X66" s="201">
        <v>36.229999999999997</v>
      </c>
      <c r="Y66" s="201">
        <v>0</v>
      </c>
      <c r="Z66">
        <v>0</v>
      </c>
      <c r="AA66" s="201">
        <v>0</v>
      </c>
      <c r="AB66" s="201">
        <v>5.07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68.349999999999994</v>
      </c>
      <c r="AQ66" s="201">
        <v>11.6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88</v>
      </c>
      <c r="L67" s="201">
        <v>43.52</v>
      </c>
      <c r="M67" s="201">
        <v>0</v>
      </c>
      <c r="N67" s="201">
        <v>13.93</v>
      </c>
      <c r="O67" s="201">
        <v>48.71</v>
      </c>
      <c r="P67" s="201">
        <v>66.760000000000005</v>
      </c>
      <c r="Q67" s="201">
        <v>1.93</v>
      </c>
      <c r="R67" s="201">
        <v>5.8</v>
      </c>
      <c r="S67" s="201">
        <v>3.87</v>
      </c>
      <c r="T67" s="201">
        <v>0</v>
      </c>
      <c r="U67" s="201">
        <v>320.04000000000002</v>
      </c>
      <c r="V67" s="201">
        <v>2.9</v>
      </c>
      <c r="W67" s="201">
        <v>8.5500000000000007</v>
      </c>
      <c r="X67" s="201">
        <v>36.229999999999997</v>
      </c>
      <c r="Y67" s="201">
        <v>0</v>
      </c>
      <c r="Z67">
        <v>0</v>
      </c>
      <c r="AA67" s="201">
        <v>0</v>
      </c>
      <c r="AB67" s="201">
        <v>5.07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62.89</v>
      </c>
      <c r="AQ67" s="201">
        <v>11.6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88</v>
      </c>
      <c r="L68" s="201">
        <v>63.08</v>
      </c>
      <c r="M68" s="201">
        <v>0</v>
      </c>
      <c r="N68" s="201">
        <v>13.93</v>
      </c>
      <c r="O68" s="201">
        <v>48.71</v>
      </c>
      <c r="P68" s="201">
        <v>66.760000000000005</v>
      </c>
      <c r="Q68" s="201">
        <v>2.68</v>
      </c>
      <c r="R68" s="201">
        <v>9.6199999999999992</v>
      </c>
      <c r="S68" s="201">
        <v>6.48</v>
      </c>
      <c r="T68" s="201">
        <v>0</v>
      </c>
      <c r="U68" s="201">
        <v>320.04000000000002</v>
      </c>
      <c r="V68" s="201">
        <v>5.0999999999999996</v>
      </c>
      <c r="W68" s="201">
        <v>8.5500000000000007</v>
      </c>
      <c r="X68" s="201">
        <v>36.229999999999997</v>
      </c>
      <c r="Y68" s="201">
        <v>0</v>
      </c>
      <c r="Z68">
        <v>0</v>
      </c>
      <c r="AA68" s="201">
        <v>0</v>
      </c>
      <c r="AB68" s="201">
        <v>5.07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62.89</v>
      </c>
      <c r="AQ68" s="201">
        <v>22.15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94.77</v>
      </c>
      <c r="L69" s="201">
        <v>63.08</v>
      </c>
      <c r="M69" s="201">
        <v>0</v>
      </c>
      <c r="N69" s="201">
        <v>13.93</v>
      </c>
      <c r="O69" s="201">
        <v>48.71</v>
      </c>
      <c r="P69" s="201">
        <v>66.760000000000005</v>
      </c>
      <c r="Q69" s="201">
        <v>2.68</v>
      </c>
      <c r="R69" s="201">
        <v>9.6199999999999992</v>
      </c>
      <c r="S69" s="201">
        <v>6.48</v>
      </c>
      <c r="T69" s="201">
        <v>0</v>
      </c>
      <c r="U69" s="201">
        <v>320.04000000000002</v>
      </c>
      <c r="V69" s="201">
        <v>5.0999999999999996</v>
      </c>
      <c r="W69" s="201">
        <v>8.5500000000000007</v>
      </c>
      <c r="X69" s="201">
        <v>36.229999999999997</v>
      </c>
      <c r="Y69" s="201">
        <v>0</v>
      </c>
      <c r="Z69">
        <v>0</v>
      </c>
      <c r="AA69" s="201">
        <v>0</v>
      </c>
      <c r="AB69" s="201">
        <v>5.07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62.89</v>
      </c>
      <c r="AQ69" s="201">
        <v>22.15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108.3</v>
      </c>
      <c r="L70" s="201">
        <v>63.08</v>
      </c>
      <c r="M70" s="201">
        <v>0</v>
      </c>
      <c r="N70" s="201">
        <v>13.93</v>
      </c>
      <c r="O70" s="201">
        <v>48.71</v>
      </c>
      <c r="P70" s="201">
        <v>66.760000000000005</v>
      </c>
      <c r="Q70" s="201">
        <v>2.68</v>
      </c>
      <c r="R70" s="201">
        <v>9.6199999999999992</v>
      </c>
      <c r="S70" s="201">
        <v>6.48</v>
      </c>
      <c r="T70" s="201">
        <v>0</v>
      </c>
      <c r="U70" s="201">
        <v>320.04000000000002</v>
      </c>
      <c r="V70" s="201">
        <v>5.0999999999999996</v>
      </c>
      <c r="W70" s="201">
        <v>8.5500000000000007</v>
      </c>
      <c r="X70" s="201">
        <v>36.229999999999997</v>
      </c>
      <c r="Y70" s="201">
        <v>0</v>
      </c>
      <c r="Z70">
        <v>0</v>
      </c>
      <c r="AA70" s="201">
        <v>0</v>
      </c>
      <c r="AB70" s="201">
        <v>5.07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62.89</v>
      </c>
      <c r="AQ70" s="201">
        <v>22.15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144.09</v>
      </c>
      <c r="L71" s="201">
        <v>63.08</v>
      </c>
      <c r="M71" s="201">
        <v>0</v>
      </c>
      <c r="N71" s="201">
        <v>13.93</v>
      </c>
      <c r="O71" s="201">
        <v>48.71</v>
      </c>
      <c r="P71" s="201">
        <v>66.760000000000005</v>
      </c>
      <c r="Q71" s="201">
        <v>2.68</v>
      </c>
      <c r="R71" s="201">
        <v>9.6199999999999992</v>
      </c>
      <c r="S71" s="201">
        <v>6.48</v>
      </c>
      <c r="T71" s="201">
        <v>0</v>
      </c>
      <c r="U71" s="201">
        <v>320.04000000000002</v>
      </c>
      <c r="V71" s="201">
        <v>5.0999999999999996</v>
      </c>
      <c r="W71" s="201">
        <v>8.5500000000000007</v>
      </c>
      <c r="X71" s="201">
        <v>36.229999999999997</v>
      </c>
      <c r="Y71" s="201">
        <v>0</v>
      </c>
      <c r="Z71">
        <v>0</v>
      </c>
      <c r="AA71" s="201">
        <v>0</v>
      </c>
      <c r="AB71" s="201">
        <v>5.07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62.89</v>
      </c>
      <c r="AQ71" s="201">
        <v>19.16</v>
      </c>
      <c r="AR71" s="201">
        <v>21.37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157.88999999999999</v>
      </c>
      <c r="L72" s="201">
        <v>63.08</v>
      </c>
      <c r="M72" s="201">
        <v>0</v>
      </c>
      <c r="N72" s="201">
        <v>13.93</v>
      </c>
      <c r="O72" s="201">
        <v>48.71</v>
      </c>
      <c r="P72" s="201">
        <v>66.760000000000005</v>
      </c>
      <c r="Q72" s="201">
        <v>2.68</v>
      </c>
      <c r="R72" s="201">
        <v>9.6199999999999992</v>
      </c>
      <c r="S72" s="201">
        <v>6.48</v>
      </c>
      <c r="T72" s="201">
        <v>0</v>
      </c>
      <c r="U72" s="201">
        <v>320.04000000000002</v>
      </c>
      <c r="V72" s="201">
        <v>5.0999999999999996</v>
      </c>
      <c r="W72" s="201">
        <v>8.5500000000000007</v>
      </c>
      <c r="X72" s="201">
        <v>36.229999999999997</v>
      </c>
      <c r="Y72" s="201">
        <v>0</v>
      </c>
      <c r="Z72">
        <v>0</v>
      </c>
      <c r="AA72" s="201">
        <v>0</v>
      </c>
      <c r="AB72" s="201">
        <v>5.07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62.89</v>
      </c>
      <c r="AQ72" s="201">
        <v>19.16</v>
      </c>
      <c r="AR72" s="201">
        <v>15.89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157.88999999999999</v>
      </c>
      <c r="L73" s="201">
        <v>63.08</v>
      </c>
      <c r="M73" s="201">
        <v>0</v>
      </c>
      <c r="N73" s="201">
        <v>13.93</v>
      </c>
      <c r="O73" s="201">
        <v>48.71</v>
      </c>
      <c r="P73" s="201">
        <v>66.760000000000005</v>
      </c>
      <c r="Q73" s="201">
        <v>2.68</v>
      </c>
      <c r="R73" s="201">
        <v>9.6199999999999992</v>
      </c>
      <c r="S73" s="201">
        <v>6.48</v>
      </c>
      <c r="T73" s="201">
        <v>0</v>
      </c>
      <c r="U73" s="201">
        <v>320.04000000000002</v>
      </c>
      <c r="V73" s="201">
        <v>5.0999999999999996</v>
      </c>
      <c r="W73" s="201">
        <v>8.5500000000000007</v>
      </c>
      <c r="X73" s="201">
        <v>36.229999999999997</v>
      </c>
      <c r="Y73" s="201">
        <v>0</v>
      </c>
      <c r="Z73">
        <v>0</v>
      </c>
      <c r="AA73" s="201">
        <v>0</v>
      </c>
      <c r="AB73" s="201">
        <v>5.07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62.89</v>
      </c>
      <c r="AQ73" s="201">
        <v>19.16</v>
      </c>
      <c r="AR73" s="201">
        <v>8.83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157.88999999999999</v>
      </c>
      <c r="L74" s="201">
        <v>63.08</v>
      </c>
      <c r="M74" s="201">
        <v>0</v>
      </c>
      <c r="N74" s="201">
        <v>13.93</v>
      </c>
      <c r="O74" s="201">
        <v>48.71</v>
      </c>
      <c r="P74" s="201">
        <v>66.760000000000005</v>
      </c>
      <c r="Q74" s="201">
        <v>2.68</v>
      </c>
      <c r="R74" s="201">
        <v>9.6199999999999992</v>
      </c>
      <c r="S74" s="201">
        <v>6.48</v>
      </c>
      <c r="T74" s="201">
        <v>0</v>
      </c>
      <c r="U74" s="201">
        <v>320.04000000000002</v>
      </c>
      <c r="V74" s="201">
        <v>5.0999999999999996</v>
      </c>
      <c r="W74" s="201">
        <v>8.5500000000000007</v>
      </c>
      <c r="X74" s="201">
        <v>36.229999999999997</v>
      </c>
      <c r="Y74" s="201">
        <v>0</v>
      </c>
      <c r="Z74">
        <v>0</v>
      </c>
      <c r="AA74" s="201">
        <v>0</v>
      </c>
      <c r="AB74" s="201">
        <v>5.07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62.89</v>
      </c>
      <c r="AQ74" s="201">
        <v>19.16</v>
      </c>
      <c r="AR74" s="201">
        <v>3.55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157.88999999999999</v>
      </c>
      <c r="L75" s="201">
        <v>63.08</v>
      </c>
      <c r="M75" s="201">
        <v>0</v>
      </c>
      <c r="N75" s="201">
        <v>13.93</v>
      </c>
      <c r="O75" s="201">
        <v>48.71</v>
      </c>
      <c r="P75" s="201">
        <v>66.760000000000005</v>
      </c>
      <c r="Q75" s="201">
        <v>2.68</v>
      </c>
      <c r="R75" s="201">
        <v>9.6199999999999992</v>
      </c>
      <c r="S75" s="201">
        <v>6.48</v>
      </c>
      <c r="T75" s="201">
        <v>0</v>
      </c>
      <c r="U75" s="201">
        <v>320.04000000000002</v>
      </c>
      <c r="V75" s="201">
        <v>5.0999999999999996</v>
      </c>
      <c r="W75" s="201">
        <v>8.5500000000000007</v>
      </c>
      <c r="X75" s="201">
        <v>36.229999999999997</v>
      </c>
      <c r="Y75" s="201">
        <v>0</v>
      </c>
      <c r="Z75">
        <v>0</v>
      </c>
      <c r="AA75" s="201">
        <v>0</v>
      </c>
      <c r="AB75" s="201">
        <v>5.07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54.14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62.89</v>
      </c>
      <c r="AQ75" s="201">
        <v>19.16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157.88999999999999</v>
      </c>
      <c r="L76" s="201">
        <v>63.08</v>
      </c>
      <c r="M76" s="201">
        <v>0</v>
      </c>
      <c r="N76" s="201">
        <v>13.93</v>
      </c>
      <c r="O76" s="201">
        <v>48.71</v>
      </c>
      <c r="P76" s="201">
        <v>66.760000000000005</v>
      </c>
      <c r="Q76" s="201">
        <v>2.68</v>
      </c>
      <c r="R76" s="201">
        <v>9.6199999999999992</v>
      </c>
      <c r="S76" s="201">
        <v>6.48</v>
      </c>
      <c r="T76" s="201">
        <v>0</v>
      </c>
      <c r="U76" s="201">
        <v>320.04000000000002</v>
      </c>
      <c r="V76" s="201">
        <v>5.0999999999999996</v>
      </c>
      <c r="W76" s="201">
        <v>8.5500000000000007</v>
      </c>
      <c r="X76" s="201">
        <v>36.229999999999997</v>
      </c>
      <c r="Y76" s="201">
        <v>0</v>
      </c>
      <c r="Z76">
        <v>0</v>
      </c>
      <c r="AA76" s="201">
        <v>0</v>
      </c>
      <c r="AB76" s="201">
        <v>5.07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54.14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62.89</v>
      </c>
      <c r="AQ76" s="201">
        <v>19.16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157.88999999999999</v>
      </c>
      <c r="L77" s="201">
        <v>63.08</v>
      </c>
      <c r="M77" s="201">
        <v>0</v>
      </c>
      <c r="N77" s="201">
        <v>13.93</v>
      </c>
      <c r="O77" s="201">
        <v>48.71</v>
      </c>
      <c r="P77" s="201">
        <v>66.760000000000005</v>
      </c>
      <c r="Q77" s="201">
        <v>2.68</v>
      </c>
      <c r="R77" s="201">
        <v>9.6199999999999992</v>
      </c>
      <c r="S77" s="201">
        <v>6.48</v>
      </c>
      <c r="T77" s="201">
        <v>0</v>
      </c>
      <c r="U77" s="201">
        <v>320.04000000000002</v>
      </c>
      <c r="V77" s="201">
        <v>5.0999999999999996</v>
      </c>
      <c r="W77" s="201">
        <v>8.5500000000000007</v>
      </c>
      <c r="X77" s="201">
        <v>36.229999999999997</v>
      </c>
      <c r="Y77" s="201">
        <v>0</v>
      </c>
      <c r="Z77">
        <v>0</v>
      </c>
      <c r="AA77" s="201">
        <v>0</v>
      </c>
      <c r="AB77" s="201">
        <v>5.07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54.14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62.89</v>
      </c>
      <c r="AQ77" s="201">
        <v>19.16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157.88999999999999</v>
      </c>
      <c r="L78" s="201">
        <v>63.08</v>
      </c>
      <c r="M78" s="201">
        <v>0</v>
      </c>
      <c r="N78" s="201">
        <v>13.93</v>
      </c>
      <c r="O78" s="201">
        <v>48.71</v>
      </c>
      <c r="P78" s="201">
        <v>66.760000000000005</v>
      </c>
      <c r="Q78" s="201">
        <v>2.68</v>
      </c>
      <c r="R78" s="201">
        <v>9.6199999999999992</v>
      </c>
      <c r="S78" s="201">
        <v>6.48</v>
      </c>
      <c r="T78" s="201">
        <v>0</v>
      </c>
      <c r="U78" s="201">
        <v>320.04000000000002</v>
      </c>
      <c r="V78" s="201">
        <v>5.0999999999999996</v>
      </c>
      <c r="W78" s="201">
        <v>8.5500000000000007</v>
      </c>
      <c r="X78" s="201">
        <v>36.229999999999997</v>
      </c>
      <c r="Y78" s="201">
        <v>0</v>
      </c>
      <c r="Z78">
        <v>0</v>
      </c>
      <c r="AA78" s="201">
        <v>6.92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54.14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62.89</v>
      </c>
      <c r="AQ78" s="201">
        <v>19.16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157.88999999999999</v>
      </c>
      <c r="L79" s="201">
        <v>43.77</v>
      </c>
      <c r="M79" s="201">
        <v>0</v>
      </c>
      <c r="N79" s="201">
        <v>13.93</v>
      </c>
      <c r="O79" s="201">
        <v>48.71</v>
      </c>
      <c r="P79" s="201">
        <v>66.760000000000005</v>
      </c>
      <c r="Q79" s="201">
        <v>2.68</v>
      </c>
      <c r="R79" s="201">
        <v>9.6199999999999992</v>
      </c>
      <c r="S79" s="201">
        <v>6.48</v>
      </c>
      <c r="T79" s="201">
        <v>0</v>
      </c>
      <c r="U79" s="201">
        <v>320.04000000000002</v>
      </c>
      <c r="V79" s="201">
        <v>5.0999999999999996</v>
      </c>
      <c r="W79" s="201">
        <v>8.5500000000000007</v>
      </c>
      <c r="X79" s="201">
        <v>36.229999999999997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54.14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62.89</v>
      </c>
      <c r="AQ79" s="201">
        <v>19.16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157.88999999999999</v>
      </c>
      <c r="L80" s="201">
        <v>43.77</v>
      </c>
      <c r="M80" s="201">
        <v>0</v>
      </c>
      <c r="N80" s="201">
        <v>13.93</v>
      </c>
      <c r="O80" s="201">
        <v>48.71</v>
      </c>
      <c r="P80" s="201">
        <v>66.760000000000005</v>
      </c>
      <c r="Q80" s="201">
        <v>2.68</v>
      </c>
      <c r="R80" s="201">
        <v>9.6199999999999992</v>
      </c>
      <c r="S80" s="201">
        <v>6.48</v>
      </c>
      <c r="T80" s="201">
        <v>0</v>
      </c>
      <c r="U80" s="201">
        <v>320.04000000000002</v>
      </c>
      <c r="V80" s="201">
        <v>5.0999999999999996</v>
      </c>
      <c r="W80" s="201">
        <v>8.5500000000000007</v>
      </c>
      <c r="X80" s="201">
        <v>36.229999999999997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54.14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62.89</v>
      </c>
      <c r="AQ80" s="201">
        <v>19.16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157.88999999999999</v>
      </c>
      <c r="L81" s="201">
        <v>57.08</v>
      </c>
      <c r="M81" s="201">
        <v>0</v>
      </c>
      <c r="N81" s="201">
        <v>13.93</v>
      </c>
      <c r="O81" s="201">
        <v>48.71</v>
      </c>
      <c r="P81" s="201">
        <v>66.760000000000005</v>
      </c>
      <c r="Q81" s="201">
        <v>2.68</v>
      </c>
      <c r="R81" s="201">
        <v>9.6199999999999992</v>
      </c>
      <c r="S81" s="201">
        <v>6.48</v>
      </c>
      <c r="T81" s="201">
        <v>0</v>
      </c>
      <c r="U81" s="201">
        <v>320.04000000000002</v>
      </c>
      <c r="V81" s="201">
        <v>5.0999999999999996</v>
      </c>
      <c r="W81" s="201">
        <v>8.5500000000000007</v>
      </c>
      <c r="X81" s="201">
        <v>36.229999999999997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54.14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62.89</v>
      </c>
      <c r="AQ81" s="201">
        <v>19.16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157.88999999999999</v>
      </c>
      <c r="L82" s="201">
        <v>63.08</v>
      </c>
      <c r="M82" s="201">
        <v>0</v>
      </c>
      <c r="N82" s="201">
        <v>13.93</v>
      </c>
      <c r="O82" s="201">
        <v>48.71</v>
      </c>
      <c r="P82" s="201">
        <v>66.760000000000005</v>
      </c>
      <c r="Q82" s="201">
        <v>2.68</v>
      </c>
      <c r="R82" s="201">
        <v>9.6199999999999992</v>
      </c>
      <c r="S82" s="201">
        <v>6.48</v>
      </c>
      <c r="T82" s="201">
        <v>0</v>
      </c>
      <c r="U82" s="201">
        <v>320.04000000000002</v>
      </c>
      <c r="V82" s="201">
        <v>5.0999999999999996</v>
      </c>
      <c r="W82" s="201">
        <v>8.5500000000000007</v>
      </c>
      <c r="X82" s="201">
        <v>36.229999999999997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54.14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62.89</v>
      </c>
      <c r="AQ82" s="201">
        <v>19.16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157.88999999999999</v>
      </c>
      <c r="L83" s="201">
        <v>63.08</v>
      </c>
      <c r="M83" s="201">
        <v>0</v>
      </c>
      <c r="N83" s="201">
        <v>13.93</v>
      </c>
      <c r="O83" s="201">
        <v>48.71</v>
      </c>
      <c r="P83" s="201">
        <v>66.760000000000005</v>
      </c>
      <c r="Q83" s="201">
        <v>2.68</v>
      </c>
      <c r="R83" s="201">
        <v>10.220000000000001</v>
      </c>
      <c r="S83" s="201">
        <v>6.48</v>
      </c>
      <c r="T83" s="201">
        <v>0</v>
      </c>
      <c r="U83" s="201">
        <v>320.04000000000002</v>
      </c>
      <c r="V83" s="201">
        <v>5.0999999999999996</v>
      </c>
      <c r="W83" s="201">
        <v>8.5500000000000007</v>
      </c>
      <c r="X83" s="201">
        <v>36.229999999999997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54.14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62.89</v>
      </c>
      <c r="AQ83" s="201">
        <v>19.16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157.88999999999999</v>
      </c>
      <c r="L84" s="201">
        <v>63.08</v>
      </c>
      <c r="M84" s="201">
        <v>0</v>
      </c>
      <c r="N84" s="201">
        <v>13.93</v>
      </c>
      <c r="O84" s="201">
        <v>48.71</v>
      </c>
      <c r="P84" s="201">
        <v>66.760000000000005</v>
      </c>
      <c r="Q84" s="201">
        <v>2.68</v>
      </c>
      <c r="R84" s="201">
        <v>10.41</v>
      </c>
      <c r="S84" s="201">
        <v>6.48</v>
      </c>
      <c r="T84" s="201">
        <v>0</v>
      </c>
      <c r="U84" s="201">
        <v>320.04000000000002</v>
      </c>
      <c r="V84" s="201">
        <v>5.0999999999999996</v>
      </c>
      <c r="W84" s="201">
        <v>8.5500000000000007</v>
      </c>
      <c r="X84" s="201">
        <v>36.229999999999997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54.14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62.89</v>
      </c>
      <c r="AQ84" s="201">
        <v>19.16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157.88999999999999</v>
      </c>
      <c r="L85" s="201">
        <v>63.08</v>
      </c>
      <c r="M85" s="201">
        <v>0</v>
      </c>
      <c r="N85" s="201">
        <v>13.93</v>
      </c>
      <c r="O85" s="201">
        <v>48.71</v>
      </c>
      <c r="P85" s="201">
        <v>66.760000000000005</v>
      </c>
      <c r="Q85" s="201">
        <v>2.68</v>
      </c>
      <c r="R85" s="201">
        <v>10.41</v>
      </c>
      <c r="S85" s="201">
        <v>6.48</v>
      </c>
      <c r="T85" s="201">
        <v>0</v>
      </c>
      <c r="U85" s="201">
        <v>320.04000000000002</v>
      </c>
      <c r="V85" s="201">
        <v>5.0999999999999996</v>
      </c>
      <c r="W85" s="201">
        <v>8.5500000000000007</v>
      </c>
      <c r="X85" s="201">
        <v>36.229999999999997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54.14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62.89</v>
      </c>
      <c r="AQ85" s="201">
        <v>19.16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157.88999999999999</v>
      </c>
      <c r="L86" s="201">
        <v>63.08</v>
      </c>
      <c r="M86" s="201">
        <v>0</v>
      </c>
      <c r="N86" s="201">
        <v>13.93</v>
      </c>
      <c r="O86" s="201">
        <v>48.71</v>
      </c>
      <c r="P86" s="201">
        <v>66.760000000000005</v>
      </c>
      <c r="Q86" s="201">
        <v>2.68</v>
      </c>
      <c r="R86" s="201">
        <v>10.41</v>
      </c>
      <c r="S86" s="201">
        <v>6.48</v>
      </c>
      <c r="T86" s="201">
        <v>0</v>
      </c>
      <c r="U86" s="201">
        <v>320.04000000000002</v>
      </c>
      <c r="V86" s="201">
        <v>5.0999999999999996</v>
      </c>
      <c r="W86" s="201">
        <v>8.5500000000000007</v>
      </c>
      <c r="X86" s="201">
        <v>36.229999999999997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54.14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62.89</v>
      </c>
      <c r="AQ86" s="201">
        <v>19.16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157.88999999999999</v>
      </c>
      <c r="L87" s="201">
        <v>63.08</v>
      </c>
      <c r="M87" s="201">
        <v>0</v>
      </c>
      <c r="N87" s="201">
        <v>13.93</v>
      </c>
      <c r="O87" s="201">
        <v>48.71</v>
      </c>
      <c r="P87" s="201">
        <v>66.760000000000005</v>
      </c>
      <c r="Q87" s="201">
        <v>2.68</v>
      </c>
      <c r="R87" s="201">
        <v>10.41</v>
      </c>
      <c r="S87" s="201">
        <v>6.48</v>
      </c>
      <c r="T87" s="201">
        <v>0</v>
      </c>
      <c r="U87" s="201">
        <v>320.04000000000002</v>
      </c>
      <c r="V87" s="201">
        <v>5.0999999999999996</v>
      </c>
      <c r="W87" s="201">
        <v>8.5500000000000007</v>
      </c>
      <c r="X87" s="201">
        <v>36.229999999999997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54.14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62.89</v>
      </c>
      <c r="AQ87" s="201">
        <v>19.16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157.88999999999999</v>
      </c>
      <c r="L88" s="201">
        <v>63.08</v>
      </c>
      <c r="M88" s="201">
        <v>0</v>
      </c>
      <c r="N88" s="201">
        <v>13.93</v>
      </c>
      <c r="O88" s="201">
        <v>48.71</v>
      </c>
      <c r="P88" s="201">
        <v>66.760000000000005</v>
      </c>
      <c r="Q88" s="201">
        <v>2.68</v>
      </c>
      <c r="R88" s="201">
        <v>10.41</v>
      </c>
      <c r="S88" s="201">
        <v>6.48</v>
      </c>
      <c r="T88" s="201">
        <v>0</v>
      </c>
      <c r="U88" s="201">
        <v>320.04000000000002</v>
      </c>
      <c r="V88" s="201">
        <v>5.0999999999999996</v>
      </c>
      <c r="W88" s="201">
        <v>8.5500000000000007</v>
      </c>
      <c r="X88" s="201">
        <v>36.229999999999997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54.14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62.89</v>
      </c>
      <c r="AQ88" s="201">
        <v>19.16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157.88999999999999</v>
      </c>
      <c r="L89" s="201">
        <v>63.08</v>
      </c>
      <c r="M89" s="201">
        <v>0</v>
      </c>
      <c r="N89" s="201">
        <v>13.93</v>
      </c>
      <c r="O89" s="201">
        <v>48.71</v>
      </c>
      <c r="P89" s="201">
        <v>66.760000000000005</v>
      </c>
      <c r="Q89" s="201">
        <v>2.68</v>
      </c>
      <c r="R89" s="201">
        <v>10.41</v>
      </c>
      <c r="S89" s="201">
        <v>6.48</v>
      </c>
      <c r="T89" s="201">
        <v>0</v>
      </c>
      <c r="U89" s="201">
        <v>320.04000000000002</v>
      </c>
      <c r="V89" s="201">
        <v>5.0999999999999996</v>
      </c>
      <c r="W89" s="201">
        <v>8.5500000000000007</v>
      </c>
      <c r="X89" s="201">
        <v>36.229999999999997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54.14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62.89</v>
      </c>
      <c r="AQ89" s="201">
        <v>19.16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157.88999999999999</v>
      </c>
      <c r="L90" s="201">
        <v>63.08</v>
      </c>
      <c r="M90" s="201">
        <v>0</v>
      </c>
      <c r="N90" s="201">
        <v>13.93</v>
      </c>
      <c r="O90" s="201">
        <v>48.71</v>
      </c>
      <c r="P90" s="201">
        <v>66.760000000000005</v>
      </c>
      <c r="Q90" s="201">
        <v>2.68</v>
      </c>
      <c r="R90" s="201">
        <v>10.41</v>
      </c>
      <c r="S90" s="201">
        <v>6.48</v>
      </c>
      <c r="T90" s="201">
        <v>0</v>
      </c>
      <c r="U90" s="201">
        <v>320.04000000000002</v>
      </c>
      <c r="V90" s="201">
        <v>5.0999999999999996</v>
      </c>
      <c r="W90" s="201">
        <v>8.5500000000000007</v>
      </c>
      <c r="X90" s="201">
        <v>36.229999999999997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54.14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62.89</v>
      </c>
      <c r="AQ90" s="201">
        <v>19.16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157.88999999999999</v>
      </c>
      <c r="L91" s="201">
        <v>63.08</v>
      </c>
      <c r="M91" s="201">
        <v>0</v>
      </c>
      <c r="N91" s="201">
        <v>14.21</v>
      </c>
      <c r="O91" s="201">
        <v>48.71</v>
      </c>
      <c r="P91" s="201">
        <v>66.760000000000005</v>
      </c>
      <c r="Q91" s="201">
        <v>2.68</v>
      </c>
      <c r="R91" s="201">
        <v>10.41</v>
      </c>
      <c r="S91" s="201">
        <v>6.48</v>
      </c>
      <c r="T91" s="201">
        <v>0</v>
      </c>
      <c r="U91" s="201">
        <v>320.04000000000002</v>
      </c>
      <c r="V91" s="201">
        <v>5.0999999999999996</v>
      </c>
      <c r="W91" s="201">
        <v>8.5500000000000007</v>
      </c>
      <c r="X91" s="201">
        <v>36.229999999999997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62.89</v>
      </c>
      <c r="AQ91" s="201">
        <v>19.16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157.88999999999999</v>
      </c>
      <c r="L92" s="201">
        <v>63.08</v>
      </c>
      <c r="M92" s="201">
        <v>0</v>
      </c>
      <c r="N92" s="201">
        <v>14.23</v>
      </c>
      <c r="O92" s="201">
        <v>48.71</v>
      </c>
      <c r="P92" s="201">
        <v>66.760000000000005</v>
      </c>
      <c r="Q92" s="201">
        <v>2.68</v>
      </c>
      <c r="R92" s="201">
        <v>10.41</v>
      </c>
      <c r="S92" s="201">
        <v>6.48</v>
      </c>
      <c r="T92" s="201">
        <v>0</v>
      </c>
      <c r="U92" s="201">
        <v>320.04000000000002</v>
      </c>
      <c r="V92" s="201">
        <v>5.0999999999999996</v>
      </c>
      <c r="W92" s="201">
        <v>8.5500000000000007</v>
      </c>
      <c r="X92" s="201">
        <v>36.229999999999997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62.89</v>
      </c>
      <c r="AQ92" s="201">
        <v>19.16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157.88999999999999</v>
      </c>
      <c r="L93" s="201">
        <v>63.08</v>
      </c>
      <c r="M93" s="201">
        <v>0</v>
      </c>
      <c r="N93" s="201">
        <v>14.23</v>
      </c>
      <c r="O93" s="201">
        <v>48.71</v>
      </c>
      <c r="P93" s="201">
        <v>66.760000000000005</v>
      </c>
      <c r="Q93" s="201">
        <v>2.68</v>
      </c>
      <c r="R93" s="201">
        <v>10.41</v>
      </c>
      <c r="S93" s="201">
        <v>6.48</v>
      </c>
      <c r="T93" s="201">
        <v>0</v>
      </c>
      <c r="U93" s="201">
        <v>320.04000000000002</v>
      </c>
      <c r="V93" s="201">
        <v>5.0999999999999996</v>
      </c>
      <c r="W93" s="201">
        <v>8.5500000000000007</v>
      </c>
      <c r="X93" s="201">
        <v>36.229999999999997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62.89</v>
      </c>
      <c r="AQ93" s="201">
        <v>19.16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157.88999999999999</v>
      </c>
      <c r="L94" s="201">
        <v>63.08</v>
      </c>
      <c r="M94" s="201">
        <v>0</v>
      </c>
      <c r="N94" s="201">
        <v>14.23</v>
      </c>
      <c r="O94" s="201">
        <v>48.71</v>
      </c>
      <c r="P94" s="201">
        <v>66.760000000000005</v>
      </c>
      <c r="Q94" s="201">
        <v>2.68</v>
      </c>
      <c r="R94" s="201">
        <v>10.41</v>
      </c>
      <c r="S94" s="201">
        <v>6.48</v>
      </c>
      <c r="T94" s="201">
        <v>0</v>
      </c>
      <c r="U94" s="201">
        <v>320.04000000000002</v>
      </c>
      <c r="V94" s="201">
        <v>5.0999999999999996</v>
      </c>
      <c r="W94" s="201">
        <v>8.5500000000000007</v>
      </c>
      <c r="X94" s="201">
        <v>36.229999999999997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62.89</v>
      </c>
      <c r="AQ94" s="201">
        <v>19.16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157.88999999999999</v>
      </c>
      <c r="L95" s="201">
        <v>63.08</v>
      </c>
      <c r="M95" s="201">
        <v>0</v>
      </c>
      <c r="N95" s="201">
        <v>14.23</v>
      </c>
      <c r="O95" s="201">
        <v>48.71</v>
      </c>
      <c r="P95" s="201">
        <v>66.760000000000005</v>
      </c>
      <c r="Q95" s="201">
        <v>2.68</v>
      </c>
      <c r="R95" s="201">
        <v>10.41</v>
      </c>
      <c r="S95" s="201">
        <v>6.48</v>
      </c>
      <c r="T95" s="201">
        <v>0</v>
      </c>
      <c r="U95" s="201">
        <v>320.04000000000002</v>
      </c>
      <c r="V95" s="201">
        <v>5.0999999999999996</v>
      </c>
      <c r="W95" s="201">
        <v>8.5500000000000007</v>
      </c>
      <c r="X95" s="201">
        <v>36.229999999999997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62.89</v>
      </c>
      <c r="AQ95" s="201">
        <v>19.16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157.88999999999999</v>
      </c>
      <c r="L96" s="201">
        <v>63.08</v>
      </c>
      <c r="M96" s="201">
        <v>0</v>
      </c>
      <c r="N96" s="201">
        <v>14.23</v>
      </c>
      <c r="O96" s="201">
        <v>48.71</v>
      </c>
      <c r="P96" s="201">
        <v>66.760000000000005</v>
      </c>
      <c r="Q96" s="201">
        <v>2.68</v>
      </c>
      <c r="R96" s="201">
        <v>10.41</v>
      </c>
      <c r="S96" s="201">
        <v>6.48</v>
      </c>
      <c r="T96" s="201">
        <v>0</v>
      </c>
      <c r="U96" s="201">
        <v>320.04000000000002</v>
      </c>
      <c r="V96" s="201">
        <v>5.0999999999999996</v>
      </c>
      <c r="W96" s="201">
        <v>8.5500000000000007</v>
      </c>
      <c r="X96" s="201">
        <v>36.229999999999997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45.59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62.89</v>
      </c>
      <c r="AQ96" s="201">
        <v>19.16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157.88999999999999</v>
      </c>
      <c r="L97" s="201">
        <v>63.08</v>
      </c>
      <c r="M97" s="201">
        <v>0</v>
      </c>
      <c r="N97" s="201">
        <v>14.23</v>
      </c>
      <c r="O97" s="201">
        <v>48.71</v>
      </c>
      <c r="P97" s="201">
        <v>66.760000000000005</v>
      </c>
      <c r="Q97" s="201">
        <v>2.68</v>
      </c>
      <c r="R97" s="201">
        <v>10.41</v>
      </c>
      <c r="S97" s="201">
        <v>6.48</v>
      </c>
      <c r="T97" s="201">
        <v>0</v>
      </c>
      <c r="U97" s="201">
        <v>320.04000000000002</v>
      </c>
      <c r="V97" s="201">
        <v>5.0999999999999996</v>
      </c>
      <c r="W97" s="201">
        <v>8.5500000000000007</v>
      </c>
      <c r="X97" s="201">
        <v>36.229999999999997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45.59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62.89</v>
      </c>
      <c r="AQ97" s="201">
        <v>19.16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158.87</v>
      </c>
      <c r="L98" s="201">
        <v>63.08</v>
      </c>
      <c r="M98" s="201">
        <v>0</v>
      </c>
      <c r="N98" s="201">
        <v>14.23</v>
      </c>
      <c r="O98" s="201">
        <v>48.71</v>
      </c>
      <c r="P98" s="201">
        <v>66.760000000000005</v>
      </c>
      <c r="Q98" s="201">
        <v>2.68</v>
      </c>
      <c r="R98" s="201">
        <v>10.41</v>
      </c>
      <c r="S98" s="201">
        <v>6.48</v>
      </c>
      <c r="T98" s="201">
        <v>0</v>
      </c>
      <c r="U98" s="201">
        <v>320.04000000000002</v>
      </c>
      <c r="V98" s="201">
        <v>5.0999999999999996</v>
      </c>
      <c r="W98" s="201">
        <v>8.5500000000000007</v>
      </c>
      <c r="X98" s="201">
        <v>36.229999999999997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45.59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62.89</v>
      </c>
      <c r="AQ98" s="201">
        <v>19.16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2.6864774999999983</v>
      </c>
      <c r="L99">
        <f t="shared" si="0"/>
        <v>1.1424699999999997</v>
      </c>
      <c r="M99">
        <f t="shared" si="0"/>
        <v>0</v>
      </c>
      <c r="N99">
        <f t="shared" si="0"/>
        <v>0.43632250000000078</v>
      </c>
      <c r="O99">
        <f t="shared" si="0"/>
        <v>1.1690400000000007</v>
      </c>
      <c r="P99">
        <f t="shared" si="0"/>
        <v>1.5459750000000012</v>
      </c>
      <c r="Q99">
        <f t="shared" si="0"/>
        <v>5.8460000000000116E-2</v>
      </c>
      <c r="R99">
        <f t="shared" si="0"/>
        <v>0.21144249999999989</v>
      </c>
      <c r="S99">
        <f t="shared" si="0"/>
        <v>0.13531500000000013</v>
      </c>
      <c r="T99">
        <f t="shared" si="0"/>
        <v>0</v>
      </c>
      <c r="U99">
        <f t="shared" si="0"/>
        <v>7.6809600000000158</v>
      </c>
      <c r="V99">
        <f t="shared" si="0"/>
        <v>0.11305000000000005</v>
      </c>
      <c r="W99">
        <f t="shared" si="0"/>
        <v>0.22229999999999958</v>
      </c>
      <c r="X99">
        <f t="shared" si="0"/>
        <v>0.86952000000000029</v>
      </c>
      <c r="Y99">
        <f t="shared" si="0"/>
        <v>0</v>
      </c>
      <c r="Z99">
        <f t="shared" si="0"/>
        <v>0</v>
      </c>
      <c r="AA99">
        <f t="shared" si="0"/>
        <v>1.73E-3</v>
      </c>
      <c r="AB99">
        <f t="shared" si="0"/>
        <v>2.3844999999999991E-2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1.1501874999999995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1.5967200000000021</v>
      </c>
      <c r="AQ99">
        <f t="shared" si="0"/>
        <v>0.45029250000000015</v>
      </c>
      <c r="AR99">
        <f t="shared" si="0"/>
        <v>0.26798999999999978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4.95</v>
      </c>
      <c r="L3" s="201">
        <v>338.45</v>
      </c>
      <c r="M3" s="201">
        <v>27.03</v>
      </c>
      <c r="N3" s="201">
        <v>29.53</v>
      </c>
      <c r="O3" s="201">
        <v>0</v>
      </c>
      <c r="P3" s="201">
        <v>41.33</v>
      </c>
      <c r="Q3" s="201">
        <v>3.24</v>
      </c>
      <c r="R3" s="201">
        <v>11.12</v>
      </c>
      <c r="S3" s="201">
        <v>7.83</v>
      </c>
      <c r="T3" s="201">
        <v>0</v>
      </c>
      <c r="U3" s="201">
        <v>24.85</v>
      </c>
      <c r="V3" s="201">
        <v>6.15</v>
      </c>
      <c r="W3" s="201">
        <v>13.77</v>
      </c>
      <c r="X3" s="201">
        <v>43.77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57.52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75.13</v>
      </c>
      <c r="AQ3" s="201">
        <v>26.76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4.95</v>
      </c>
      <c r="L4" s="201">
        <v>328.78</v>
      </c>
      <c r="M4" s="201">
        <v>27.3</v>
      </c>
      <c r="N4" s="201">
        <v>29.53</v>
      </c>
      <c r="O4" s="201">
        <v>0</v>
      </c>
      <c r="P4" s="201">
        <v>41.33</v>
      </c>
      <c r="Q4" s="201">
        <v>3.24</v>
      </c>
      <c r="R4" s="201">
        <v>11.12</v>
      </c>
      <c r="S4" s="201">
        <v>7.83</v>
      </c>
      <c r="T4" s="201">
        <v>0</v>
      </c>
      <c r="U4" s="201">
        <v>24.85</v>
      </c>
      <c r="V4" s="201">
        <v>6.15</v>
      </c>
      <c r="W4" s="201">
        <v>13.77</v>
      </c>
      <c r="X4" s="201">
        <v>43.77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57.52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75.13</v>
      </c>
      <c r="AQ4" s="201">
        <v>26.76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4.54</v>
      </c>
      <c r="L5" s="201">
        <v>377.14</v>
      </c>
      <c r="M5" s="201">
        <v>27.3</v>
      </c>
      <c r="N5" s="201">
        <v>29.53</v>
      </c>
      <c r="O5" s="201">
        <v>0</v>
      </c>
      <c r="P5" s="201">
        <v>41.33</v>
      </c>
      <c r="Q5" s="201">
        <v>3.24</v>
      </c>
      <c r="R5" s="201">
        <v>11.12</v>
      </c>
      <c r="S5" s="201">
        <v>7.83</v>
      </c>
      <c r="T5" s="201">
        <v>0</v>
      </c>
      <c r="U5" s="201">
        <v>24.85</v>
      </c>
      <c r="V5" s="201">
        <v>6.15</v>
      </c>
      <c r="W5" s="201">
        <v>13.77</v>
      </c>
      <c r="X5" s="201">
        <v>43.77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75.13</v>
      </c>
      <c r="AQ5" s="201">
        <v>26.76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4.95</v>
      </c>
      <c r="L6" s="201">
        <v>348.13</v>
      </c>
      <c r="M6" s="201">
        <v>27.3</v>
      </c>
      <c r="N6" s="201">
        <v>29.53</v>
      </c>
      <c r="O6" s="201">
        <v>0</v>
      </c>
      <c r="P6" s="201">
        <v>41.33</v>
      </c>
      <c r="Q6" s="201">
        <v>3.24</v>
      </c>
      <c r="R6" s="201">
        <v>11.12</v>
      </c>
      <c r="S6" s="201">
        <v>7.83</v>
      </c>
      <c r="T6" s="201">
        <v>0</v>
      </c>
      <c r="U6" s="201">
        <v>24.85</v>
      </c>
      <c r="V6" s="201">
        <v>6.15</v>
      </c>
      <c r="W6" s="201">
        <v>13.77</v>
      </c>
      <c r="X6" s="201">
        <v>43.77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75.13</v>
      </c>
      <c r="AQ6" s="201">
        <v>26.76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4.95</v>
      </c>
      <c r="L7" s="201">
        <v>348.13</v>
      </c>
      <c r="M7" s="201">
        <v>27.3</v>
      </c>
      <c r="N7" s="201">
        <v>29.53</v>
      </c>
      <c r="O7" s="201">
        <v>0</v>
      </c>
      <c r="P7" s="201">
        <v>41.33</v>
      </c>
      <c r="Q7" s="201">
        <v>3.24</v>
      </c>
      <c r="R7" s="201">
        <v>11.12</v>
      </c>
      <c r="S7" s="201">
        <v>7.83</v>
      </c>
      <c r="T7" s="201">
        <v>0</v>
      </c>
      <c r="U7" s="201">
        <v>24.85</v>
      </c>
      <c r="V7" s="201">
        <v>6.15</v>
      </c>
      <c r="W7" s="201">
        <v>13.77</v>
      </c>
      <c r="X7" s="201">
        <v>43.77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75.13</v>
      </c>
      <c r="AQ7" s="201">
        <v>26.76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4.95</v>
      </c>
      <c r="L8" s="201">
        <v>348.13</v>
      </c>
      <c r="M8" s="201">
        <v>27.3</v>
      </c>
      <c r="N8" s="201">
        <v>29.53</v>
      </c>
      <c r="O8" s="201">
        <v>0</v>
      </c>
      <c r="P8" s="201">
        <v>41.33</v>
      </c>
      <c r="Q8" s="201">
        <v>3.24</v>
      </c>
      <c r="R8" s="201">
        <v>11.12</v>
      </c>
      <c r="S8" s="201">
        <v>7.83</v>
      </c>
      <c r="T8" s="201">
        <v>0</v>
      </c>
      <c r="U8" s="201">
        <v>24.85</v>
      </c>
      <c r="V8" s="201">
        <v>6.15</v>
      </c>
      <c r="W8" s="201">
        <v>13.77</v>
      </c>
      <c r="X8" s="201">
        <v>43.77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75.13</v>
      </c>
      <c r="AQ8" s="201">
        <v>26.76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4.95</v>
      </c>
      <c r="L9" s="201">
        <v>348.12</v>
      </c>
      <c r="M9" s="201">
        <v>27.3</v>
      </c>
      <c r="N9" s="201">
        <v>29.53</v>
      </c>
      <c r="O9" s="201">
        <v>0</v>
      </c>
      <c r="P9" s="201">
        <v>41.33</v>
      </c>
      <c r="Q9" s="201">
        <v>3.24</v>
      </c>
      <c r="R9" s="201">
        <v>11.12</v>
      </c>
      <c r="S9" s="201">
        <v>7.83</v>
      </c>
      <c r="T9" s="201">
        <v>0</v>
      </c>
      <c r="U9" s="201">
        <v>24.85</v>
      </c>
      <c r="V9" s="201">
        <v>6.15</v>
      </c>
      <c r="W9" s="201">
        <v>13.77</v>
      </c>
      <c r="X9" s="201">
        <v>43.77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75.13</v>
      </c>
      <c r="AQ9" s="201">
        <v>26.76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4.95</v>
      </c>
      <c r="L10" s="201">
        <v>307.51</v>
      </c>
      <c r="M10" s="201">
        <v>27.3</v>
      </c>
      <c r="N10" s="201">
        <v>29.53</v>
      </c>
      <c r="O10" s="201">
        <v>0</v>
      </c>
      <c r="P10" s="201">
        <v>41.33</v>
      </c>
      <c r="Q10" s="201">
        <v>3.24</v>
      </c>
      <c r="R10" s="201">
        <v>11.12</v>
      </c>
      <c r="S10" s="201">
        <v>7.83</v>
      </c>
      <c r="T10" s="201">
        <v>0</v>
      </c>
      <c r="U10" s="201">
        <v>24.85</v>
      </c>
      <c r="V10" s="201">
        <v>6.15</v>
      </c>
      <c r="W10" s="201">
        <v>13.77</v>
      </c>
      <c r="X10" s="201">
        <v>43.77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75.13</v>
      </c>
      <c r="AQ10" s="201">
        <v>26.76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4.95</v>
      </c>
      <c r="L11" s="201">
        <v>307.51</v>
      </c>
      <c r="M11" s="201">
        <v>27.3</v>
      </c>
      <c r="N11" s="201">
        <v>29.53</v>
      </c>
      <c r="O11" s="201">
        <v>0</v>
      </c>
      <c r="P11" s="201">
        <v>41.33</v>
      </c>
      <c r="Q11" s="201">
        <v>3.24</v>
      </c>
      <c r="R11" s="201">
        <v>11.12</v>
      </c>
      <c r="S11" s="201">
        <v>8.01</v>
      </c>
      <c r="T11" s="201">
        <v>0</v>
      </c>
      <c r="U11" s="201">
        <v>24.85</v>
      </c>
      <c r="V11" s="201">
        <v>6.15</v>
      </c>
      <c r="W11" s="201">
        <v>13.77</v>
      </c>
      <c r="X11" s="201">
        <v>43.77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75.13</v>
      </c>
      <c r="AQ11" s="201">
        <v>26.76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4.95</v>
      </c>
      <c r="L12" s="201">
        <v>307.51</v>
      </c>
      <c r="M12" s="201">
        <v>27.3</v>
      </c>
      <c r="N12" s="201">
        <v>29.53</v>
      </c>
      <c r="O12" s="201">
        <v>0</v>
      </c>
      <c r="P12" s="201">
        <v>41.33</v>
      </c>
      <c r="Q12" s="201">
        <v>3.24</v>
      </c>
      <c r="R12" s="201">
        <v>11.12</v>
      </c>
      <c r="S12" s="201">
        <v>7.83</v>
      </c>
      <c r="T12" s="201">
        <v>0</v>
      </c>
      <c r="U12" s="201">
        <v>24.85</v>
      </c>
      <c r="V12" s="201">
        <v>6.15</v>
      </c>
      <c r="W12" s="201">
        <v>13.77</v>
      </c>
      <c r="X12" s="201">
        <v>43.77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75.13</v>
      </c>
      <c r="AQ12" s="201">
        <v>26.76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4.95</v>
      </c>
      <c r="L13" s="201">
        <v>338.45</v>
      </c>
      <c r="M13" s="201">
        <v>27.3</v>
      </c>
      <c r="N13" s="201">
        <v>29.53</v>
      </c>
      <c r="O13" s="201">
        <v>0</v>
      </c>
      <c r="P13" s="201">
        <v>41.33</v>
      </c>
      <c r="Q13" s="201">
        <v>3.24</v>
      </c>
      <c r="R13" s="201">
        <v>11.12</v>
      </c>
      <c r="S13" s="201">
        <v>7.83</v>
      </c>
      <c r="T13" s="201">
        <v>0</v>
      </c>
      <c r="U13" s="201">
        <v>24.85</v>
      </c>
      <c r="V13" s="201">
        <v>6.15</v>
      </c>
      <c r="W13" s="201">
        <v>13.77</v>
      </c>
      <c r="X13" s="201">
        <v>43.77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75.13</v>
      </c>
      <c r="AQ13" s="201">
        <v>26.76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4.95</v>
      </c>
      <c r="L14" s="201">
        <v>338.45</v>
      </c>
      <c r="M14" s="201">
        <v>27.3</v>
      </c>
      <c r="N14" s="201">
        <v>29.53</v>
      </c>
      <c r="O14" s="201">
        <v>0</v>
      </c>
      <c r="P14" s="201">
        <v>41.33</v>
      </c>
      <c r="Q14" s="201">
        <v>3.24</v>
      </c>
      <c r="R14" s="201">
        <v>11.12</v>
      </c>
      <c r="S14" s="201">
        <v>7.83</v>
      </c>
      <c r="T14" s="201">
        <v>0</v>
      </c>
      <c r="U14" s="201">
        <v>24.85</v>
      </c>
      <c r="V14" s="201">
        <v>6.15</v>
      </c>
      <c r="W14" s="201">
        <v>13.77</v>
      </c>
      <c r="X14" s="201">
        <v>43.77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75.13</v>
      </c>
      <c r="AQ14" s="201">
        <v>26.76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4.95</v>
      </c>
      <c r="L15" s="201">
        <v>330.04</v>
      </c>
      <c r="M15" s="201">
        <v>27.3</v>
      </c>
      <c r="N15" s="201">
        <v>29.53</v>
      </c>
      <c r="O15" s="201">
        <v>0</v>
      </c>
      <c r="P15" s="201">
        <v>41.33</v>
      </c>
      <c r="Q15" s="201">
        <v>3.24</v>
      </c>
      <c r="R15" s="201">
        <v>11.12</v>
      </c>
      <c r="S15" s="201">
        <v>7.83</v>
      </c>
      <c r="T15" s="201">
        <v>0</v>
      </c>
      <c r="U15" s="201">
        <v>24.85</v>
      </c>
      <c r="V15" s="201">
        <v>6.15</v>
      </c>
      <c r="W15" s="201">
        <v>13.77</v>
      </c>
      <c r="X15" s="201">
        <v>43.77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75.13</v>
      </c>
      <c r="AQ15" s="201">
        <v>26.76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4.95</v>
      </c>
      <c r="L16" s="201">
        <v>338.45</v>
      </c>
      <c r="M16" s="201">
        <v>27.3</v>
      </c>
      <c r="N16" s="201">
        <v>29.53</v>
      </c>
      <c r="O16" s="201">
        <v>0</v>
      </c>
      <c r="P16" s="201">
        <v>41.33</v>
      </c>
      <c r="Q16" s="201">
        <v>3.24</v>
      </c>
      <c r="R16" s="201">
        <v>11.12</v>
      </c>
      <c r="S16" s="201">
        <v>7.83</v>
      </c>
      <c r="T16" s="201">
        <v>0</v>
      </c>
      <c r="U16" s="201">
        <v>24.85</v>
      </c>
      <c r="V16" s="201">
        <v>6.15</v>
      </c>
      <c r="W16" s="201">
        <v>13.77</v>
      </c>
      <c r="X16" s="201">
        <v>43.77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75.13</v>
      </c>
      <c r="AQ16" s="201">
        <v>26.76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4.95</v>
      </c>
      <c r="L17" s="201">
        <v>338.45</v>
      </c>
      <c r="M17" s="201">
        <v>27.3</v>
      </c>
      <c r="N17" s="201">
        <v>29.53</v>
      </c>
      <c r="O17" s="201">
        <v>0</v>
      </c>
      <c r="P17" s="201">
        <v>41.33</v>
      </c>
      <c r="Q17" s="201">
        <v>3.24</v>
      </c>
      <c r="R17" s="201">
        <v>11.12</v>
      </c>
      <c r="S17" s="201">
        <v>7.83</v>
      </c>
      <c r="T17" s="201">
        <v>0</v>
      </c>
      <c r="U17" s="201">
        <v>24.85</v>
      </c>
      <c r="V17" s="201">
        <v>6.15</v>
      </c>
      <c r="W17" s="201">
        <v>13.77</v>
      </c>
      <c r="X17" s="201">
        <v>43.77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75.13</v>
      </c>
      <c r="AQ17" s="201">
        <v>26.76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4.95</v>
      </c>
      <c r="L18" s="201">
        <v>338.45</v>
      </c>
      <c r="M18" s="201">
        <v>27.3</v>
      </c>
      <c r="N18" s="201">
        <v>29.53</v>
      </c>
      <c r="O18" s="201">
        <v>0</v>
      </c>
      <c r="P18" s="201">
        <v>41.33</v>
      </c>
      <c r="Q18" s="201">
        <v>3.24</v>
      </c>
      <c r="R18" s="201">
        <v>11.12</v>
      </c>
      <c r="S18" s="201">
        <v>7.83</v>
      </c>
      <c r="T18" s="201">
        <v>0</v>
      </c>
      <c r="U18" s="201">
        <v>24.85</v>
      </c>
      <c r="V18" s="201">
        <v>6.15</v>
      </c>
      <c r="W18" s="201">
        <v>13.77</v>
      </c>
      <c r="X18" s="201">
        <v>43.77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75.13</v>
      </c>
      <c r="AQ18" s="201">
        <v>26.76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4.95</v>
      </c>
      <c r="L19" s="201">
        <v>338.45</v>
      </c>
      <c r="M19" s="201">
        <v>27.3</v>
      </c>
      <c r="N19" s="201">
        <v>29.53</v>
      </c>
      <c r="O19" s="201">
        <v>0</v>
      </c>
      <c r="P19" s="201">
        <v>41.33</v>
      </c>
      <c r="Q19" s="201">
        <v>3.24</v>
      </c>
      <c r="R19" s="201">
        <v>11.12</v>
      </c>
      <c r="S19" s="201">
        <v>7.83</v>
      </c>
      <c r="T19" s="201">
        <v>0</v>
      </c>
      <c r="U19" s="201">
        <v>24.85</v>
      </c>
      <c r="V19" s="201">
        <v>6.15</v>
      </c>
      <c r="W19" s="201">
        <v>13.77</v>
      </c>
      <c r="X19" s="201">
        <v>43.77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75.13</v>
      </c>
      <c r="AQ19" s="201">
        <v>26.76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4.95</v>
      </c>
      <c r="L20" s="201">
        <v>338.45</v>
      </c>
      <c r="M20" s="201">
        <v>27.3</v>
      </c>
      <c r="N20" s="201">
        <v>29.53</v>
      </c>
      <c r="O20" s="201">
        <v>0</v>
      </c>
      <c r="P20" s="201">
        <v>41.33</v>
      </c>
      <c r="Q20" s="201">
        <v>3.24</v>
      </c>
      <c r="R20" s="201">
        <v>11.12</v>
      </c>
      <c r="S20" s="201">
        <v>7.83</v>
      </c>
      <c r="T20" s="201">
        <v>0</v>
      </c>
      <c r="U20" s="201">
        <v>24.85</v>
      </c>
      <c r="V20" s="201">
        <v>6.15</v>
      </c>
      <c r="W20" s="201">
        <v>13.77</v>
      </c>
      <c r="X20" s="201">
        <v>43.77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75.13</v>
      </c>
      <c r="AQ20" s="201">
        <v>26.76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4.95</v>
      </c>
      <c r="L21" s="201">
        <v>338.45</v>
      </c>
      <c r="M21" s="201">
        <v>27.3</v>
      </c>
      <c r="N21" s="201">
        <v>29.53</v>
      </c>
      <c r="O21" s="201">
        <v>0</v>
      </c>
      <c r="P21" s="201">
        <v>40.5</v>
      </c>
      <c r="Q21" s="201">
        <v>3.24</v>
      </c>
      <c r="R21" s="201">
        <v>11.12</v>
      </c>
      <c r="S21" s="201">
        <v>7.83</v>
      </c>
      <c r="T21" s="201">
        <v>0</v>
      </c>
      <c r="U21" s="201">
        <v>24.85</v>
      </c>
      <c r="V21" s="201">
        <v>6.15</v>
      </c>
      <c r="W21" s="201">
        <v>13.77</v>
      </c>
      <c r="X21" s="201">
        <v>43.77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75.13</v>
      </c>
      <c r="AQ21" s="201">
        <v>26.76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4.95</v>
      </c>
      <c r="L22" s="201">
        <v>338.45</v>
      </c>
      <c r="M22" s="201">
        <v>27.3</v>
      </c>
      <c r="N22" s="201">
        <v>29.53</v>
      </c>
      <c r="O22" s="201">
        <v>0</v>
      </c>
      <c r="P22" s="201">
        <v>40.5</v>
      </c>
      <c r="Q22" s="201">
        <v>3.24</v>
      </c>
      <c r="R22" s="201">
        <v>11.12</v>
      </c>
      <c r="S22" s="201">
        <v>7.83</v>
      </c>
      <c r="T22" s="201">
        <v>0</v>
      </c>
      <c r="U22" s="201">
        <v>24.85</v>
      </c>
      <c r="V22" s="201">
        <v>6.15</v>
      </c>
      <c r="W22" s="201">
        <v>13.77</v>
      </c>
      <c r="X22" s="201">
        <v>43.77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75.13</v>
      </c>
      <c r="AQ22" s="201">
        <v>26.76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4.95</v>
      </c>
      <c r="L23" s="201">
        <v>338.45</v>
      </c>
      <c r="M23" s="201">
        <v>27.3</v>
      </c>
      <c r="N23" s="201">
        <v>29.53</v>
      </c>
      <c r="O23" s="201">
        <v>0</v>
      </c>
      <c r="P23" s="201">
        <v>36.49</v>
      </c>
      <c r="Q23" s="201">
        <v>3.01</v>
      </c>
      <c r="R23" s="201">
        <v>11.12</v>
      </c>
      <c r="S23" s="201">
        <v>7.83</v>
      </c>
      <c r="T23" s="201">
        <v>0</v>
      </c>
      <c r="U23" s="201">
        <v>24.85</v>
      </c>
      <c r="V23" s="201">
        <v>6.15</v>
      </c>
      <c r="W23" s="201">
        <v>13.77</v>
      </c>
      <c r="X23" s="201">
        <v>43.77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75.13</v>
      </c>
      <c r="AQ23" s="201">
        <v>26.76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4.95</v>
      </c>
      <c r="L24" s="201">
        <v>338.45</v>
      </c>
      <c r="M24" s="201">
        <v>27.3</v>
      </c>
      <c r="N24" s="201">
        <v>29.53</v>
      </c>
      <c r="O24" s="201">
        <v>0</v>
      </c>
      <c r="P24" s="201">
        <v>36.49</v>
      </c>
      <c r="Q24" s="201">
        <v>3.24</v>
      </c>
      <c r="R24" s="201">
        <v>11.12</v>
      </c>
      <c r="S24" s="201">
        <v>7.83</v>
      </c>
      <c r="T24" s="201">
        <v>0</v>
      </c>
      <c r="U24" s="201">
        <v>24.85</v>
      </c>
      <c r="V24" s="201">
        <v>6.15</v>
      </c>
      <c r="W24" s="201">
        <v>13.77</v>
      </c>
      <c r="X24" s="201">
        <v>43.77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75.13</v>
      </c>
      <c r="AQ24" s="201">
        <v>26.76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4.95</v>
      </c>
      <c r="L25" s="201">
        <v>340.39</v>
      </c>
      <c r="M25" s="201">
        <v>27.3</v>
      </c>
      <c r="N25" s="201">
        <v>29.53</v>
      </c>
      <c r="O25" s="201">
        <v>0</v>
      </c>
      <c r="P25" s="201">
        <v>36.49</v>
      </c>
      <c r="Q25" s="201">
        <v>3.24</v>
      </c>
      <c r="R25" s="201">
        <v>11.12</v>
      </c>
      <c r="S25" s="201">
        <v>7.83</v>
      </c>
      <c r="T25" s="201">
        <v>0</v>
      </c>
      <c r="U25" s="201">
        <v>24.85</v>
      </c>
      <c r="V25" s="201">
        <v>6.15</v>
      </c>
      <c r="W25" s="201">
        <v>13.77</v>
      </c>
      <c r="X25" s="201">
        <v>43.77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50.74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75.13</v>
      </c>
      <c r="AQ25" s="201">
        <v>26.76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4.95</v>
      </c>
      <c r="L26" s="201">
        <v>351.03</v>
      </c>
      <c r="M26" s="201">
        <v>27.3</v>
      </c>
      <c r="N26" s="201">
        <v>29.53</v>
      </c>
      <c r="O26" s="201">
        <v>0</v>
      </c>
      <c r="P26" s="201">
        <v>36.49</v>
      </c>
      <c r="Q26" s="201">
        <v>3.24</v>
      </c>
      <c r="R26" s="201">
        <v>11.12</v>
      </c>
      <c r="S26" s="201">
        <v>7.83</v>
      </c>
      <c r="T26" s="201">
        <v>0</v>
      </c>
      <c r="U26" s="201">
        <v>24.85</v>
      </c>
      <c r="V26" s="201">
        <v>6.15</v>
      </c>
      <c r="W26" s="201">
        <v>13.77</v>
      </c>
      <c r="X26" s="201">
        <v>43.77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50.74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75.13</v>
      </c>
      <c r="AQ26" s="201">
        <v>26.76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4.92</v>
      </c>
      <c r="L27" s="201">
        <v>397.44</v>
      </c>
      <c r="M27" s="201">
        <v>27.3</v>
      </c>
      <c r="N27" s="201">
        <v>29.53</v>
      </c>
      <c r="O27" s="201">
        <v>0</v>
      </c>
      <c r="P27" s="201">
        <v>36.49</v>
      </c>
      <c r="Q27" s="201">
        <v>3.24</v>
      </c>
      <c r="R27" s="201">
        <v>11.12</v>
      </c>
      <c r="S27" s="201">
        <v>7.83</v>
      </c>
      <c r="T27" s="201">
        <v>0</v>
      </c>
      <c r="U27" s="201">
        <v>24.85</v>
      </c>
      <c r="V27" s="201">
        <v>6.15</v>
      </c>
      <c r="W27" s="201">
        <v>10.33</v>
      </c>
      <c r="X27" s="201">
        <v>43.77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75.13</v>
      </c>
      <c r="AQ27" s="201">
        <v>26.76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4.95</v>
      </c>
      <c r="L28" s="201">
        <v>395.51</v>
      </c>
      <c r="M28" s="201">
        <v>27.3</v>
      </c>
      <c r="N28" s="201">
        <v>29.53</v>
      </c>
      <c r="O28" s="201">
        <v>0</v>
      </c>
      <c r="P28" s="201">
        <v>36.49</v>
      </c>
      <c r="Q28" s="201">
        <v>3.24</v>
      </c>
      <c r="R28" s="201">
        <v>11.12</v>
      </c>
      <c r="S28" s="201">
        <v>7.83</v>
      </c>
      <c r="T28" s="201">
        <v>0</v>
      </c>
      <c r="U28" s="201">
        <v>24.85</v>
      </c>
      <c r="V28" s="201">
        <v>6.15</v>
      </c>
      <c r="W28" s="201">
        <v>10.33</v>
      </c>
      <c r="X28" s="201">
        <v>43.77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75.13</v>
      </c>
      <c r="AQ28" s="201">
        <v>26.76</v>
      </c>
      <c r="AR28" s="201">
        <v>0.95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4.95</v>
      </c>
      <c r="L29" s="201">
        <v>435.15</v>
      </c>
      <c r="M29" s="201">
        <v>27.3</v>
      </c>
      <c r="N29" s="201">
        <v>29.53</v>
      </c>
      <c r="O29" s="201">
        <v>0</v>
      </c>
      <c r="P29" s="201">
        <v>36.49</v>
      </c>
      <c r="Q29" s="201">
        <v>3.24</v>
      </c>
      <c r="R29" s="201">
        <v>11.12</v>
      </c>
      <c r="S29" s="201">
        <v>7.83</v>
      </c>
      <c r="T29" s="201">
        <v>0</v>
      </c>
      <c r="U29" s="201">
        <v>24.85</v>
      </c>
      <c r="V29" s="201">
        <v>6.15</v>
      </c>
      <c r="W29" s="201">
        <v>10.33</v>
      </c>
      <c r="X29" s="201">
        <v>43.77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75.13</v>
      </c>
      <c r="AQ29" s="201">
        <v>26.76</v>
      </c>
      <c r="AR29" s="201">
        <v>5.24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4.95</v>
      </c>
      <c r="L30" s="201">
        <v>435.15</v>
      </c>
      <c r="M30" s="201">
        <v>27.3</v>
      </c>
      <c r="N30" s="201">
        <v>29.53</v>
      </c>
      <c r="O30" s="201">
        <v>0</v>
      </c>
      <c r="P30" s="201">
        <v>36.49</v>
      </c>
      <c r="Q30" s="201">
        <v>3.24</v>
      </c>
      <c r="R30" s="201">
        <v>11.12</v>
      </c>
      <c r="S30" s="201">
        <v>7.83</v>
      </c>
      <c r="T30" s="201">
        <v>0</v>
      </c>
      <c r="U30" s="201">
        <v>24.85</v>
      </c>
      <c r="V30" s="201">
        <v>6.15</v>
      </c>
      <c r="W30" s="201">
        <v>10.33</v>
      </c>
      <c r="X30" s="201">
        <v>43.77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75.13</v>
      </c>
      <c r="AQ30" s="201">
        <v>26.76</v>
      </c>
      <c r="AR30" s="201">
        <v>10.220000000000001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4.95</v>
      </c>
      <c r="L31" s="201">
        <v>435.15</v>
      </c>
      <c r="M31" s="201">
        <v>27.3</v>
      </c>
      <c r="N31" s="201">
        <v>29.53</v>
      </c>
      <c r="O31" s="201">
        <v>0</v>
      </c>
      <c r="P31" s="201">
        <v>36.49</v>
      </c>
      <c r="Q31" s="201">
        <v>3.24</v>
      </c>
      <c r="R31" s="201">
        <v>11.12</v>
      </c>
      <c r="S31" s="201">
        <v>7.83</v>
      </c>
      <c r="T31" s="201">
        <v>0</v>
      </c>
      <c r="U31" s="201">
        <v>24.85</v>
      </c>
      <c r="V31" s="201">
        <v>6.15</v>
      </c>
      <c r="W31" s="201">
        <v>10.33</v>
      </c>
      <c r="X31" s="201">
        <v>43.77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75.13</v>
      </c>
      <c r="AQ31" s="201">
        <v>26.76</v>
      </c>
      <c r="AR31" s="201">
        <v>16.18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4.95</v>
      </c>
      <c r="L32" s="201">
        <v>435.15</v>
      </c>
      <c r="M32" s="201">
        <v>27.3</v>
      </c>
      <c r="N32" s="201">
        <v>29.53</v>
      </c>
      <c r="O32" s="201">
        <v>0</v>
      </c>
      <c r="P32" s="201">
        <v>36.49</v>
      </c>
      <c r="Q32" s="201">
        <v>3.24</v>
      </c>
      <c r="R32" s="201">
        <v>11.12</v>
      </c>
      <c r="S32" s="201">
        <v>7.83</v>
      </c>
      <c r="T32" s="201">
        <v>0</v>
      </c>
      <c r="U32" s="201">
        <v>24.85</v>
      </c>
      <c r="V32" s="201">
        <v>6.15</v>
      </c>
      <c r="W32" s="201">
        <v>10.33</v>
      </c>
      <c r="X32" s="201">
        <v>43.77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75.13</v>
      </c>
      <c r="AQ32" s="201">
        <v>26.76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4.95</v>
      </c>
      <c r="L33" s="201">
        <v>435.15</v>
      </c>
      <c r="M33" s="201">
        <v>27.3</v>
      </c>
      <c r="N33" s="201">
        <v>29.53</v>
      </c>
      <c r="O33" s="201">
        <v>0</v>
      </c>
      <c r="P33" s="201">
        <v>36.49</v>
      </c>
      <c r="Q33" s="201">
        <v>3.24</v>
      </c>
      <c r="R33" s="201">
        <v>11.12</v>
      </c>
      <c r="S33" s="201">
        <v>7.83</v>
      </c>
      <c r="T33" s="201">
        <v>0</v>
      </c>
      <c r="U33" s="201">
        <v>24.85</v>
      </c>
      <c r="V33" s="201">
        <v>6.15</v>
      </c>
      <c r="W33" s="201">
        <v>10.33</v>
      </c>
      <c r="X33" s="201">
        <v>43.77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75.13</v>
      </c>
      <c r="AQ33" s="201">
        <v>26.76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4.95</v>
      </c>
      <c r="L34" s="201">
        <v>435.15</v>
      </c>
      <c r="M34" s="201">
        <v>27.3</v>
      </c>
      <c r="N34" s="201">
        <v>29.53</v>
      </c>
      <c r="O34" s="201">
        <v>0</v>
      </c>
      <c r="P34" s="201">
        <v>36.49</v>
      </c>
      <c r="Q34" s="201">
        <v>3.24</v>
      </c>
      <c r="R34" s="201">
        <v>11.12</v>
      </c>
      <c r="S34" s="201">
        <v>7.83</v>
      </c>
      <c r="T34" s="201">
        <v>0</v>
      </c>
      <c r="U34" s="201">
        <v>24.85</v>
      </c>
      <c r="V34" s="201">
        <v>6.15</v>
      </c>
      <c r="W34" s="201">
        <v>10.33</v>
      </c>
      <c r="X34" s="201">
        <v>43.77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75.13</v>
      </c>
      <c r="AQ34" s="201">
        <v>26.76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4.95</v>
      </c>
      <c r="L35" s="201">
        <v>435.15</v>
      </c>
      <c r="M35" s="201">
        <v>27.3</v>
      </c>
      <c r="N35" s="201">
        <v>29.53</v>
      </c>
      <c r="O35" s="201">
        <v>0</v>
      </c>
      <c r="P35" s="201">
        <v>36.49</v>
      </c>
      <c r="Q35" s="201">
        <v>3.24</v>
      </c>
      <c r="R35" s="201">
        <v>11.12</v>
      </c>
      <c r="S35" s="201">
        <v>7.83</v>
      </c>
      <c r="T35" s="201">
        <v>0</v>
      </c>
      <c r="U35" s="201">
        <v>24.85</v>
      </c>
      <c r="V35" s="201">
        <v>6.15</v>
      </c>
      <c r="W35" s="201">
        <v>10.33</v>
      </c>
      <c r="X35" s="201">
        <v>43.77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75.13</v>
      </c>
      <c r="AQ35" s="201">
        <v>26.76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4.95</v>
      </c>
      <c r="L36" s="201">
        <v>435.15</v>
      </c>
      <c r="M36" s="201">
        <v>27.3</v>
      </c>
      <c r="N36" s="201">
        <v>29.53</v>
      </c>
      <c r="O36" s="201">
        <v>0</v>
      </c>
      <c r="P36" s="201">
        <v>36.49</v>
      </c>
      <c r="Q36" s="201">
        <v>3.24</v>
      </c>
      <c r="R36" s="201">
        <v>11.12</v>
      </c>
      <c r="S36" s="201">
        <v>7.83</v>
      </c>
      <c r="T36" s="201">
        <v>0</v>
      </c>
      <c r="U36" s="201">
        <v>24.85</v>
      </c>
      <c r="V36" s="201">
        <v>6.15</v>
      </c>
      <c r="W36" s="201">
        <v>10.33</v>
      </c>
      <c r="X36" s="201">
        <v>43.77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75.13</v>
      </c>
      <c r="AQ36" s="201">
        <v>26.76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4.95</v>
      </c>
      <c r="L37" s="201">
        <v>415.82</v>
      </c>
      <c r="M37" s="201">
        <v>27.3</v>
      </c>
      <c r="N37" s="201">
        <v>29.53</v>
      </c>
      <c r="O37" s="201">
        <v>0</v>
      </c>
      <c r="P37" s="201">
        <v>36.49</v>
      </c>
      <c r="Q37" s="201">
        <v>3.24</v>
      </c>
      <c r="R37" s="201">
        <v>11.12</v>
      </c>
      <c r="S37" s="201">
        <v>7.83</v>
      </c>
      <c r="T37" s="201">
        <v>0</v>
      </c>
      <c r="U37" s="201">
        <v>24.85</v>
      </c>
      <c r="V37" s="201">
        <v>6.15</v>
      </c>
      <c r="W37" s="201">
        <v>10.33</v>
      </c>
      <c r="X37" s="201">
        <v>43.77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75.13</v>
      </c>
      <c r="AQ37" s="201">
        <v>26.76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4.95</v>
      </c>
      <c r="L38" s="201">
        <v>415.82</v>
      </c>
      <c r="M38" s="201">
        <v>27.3</v>
      </c>
      <c r="N38" s="201">
        <v>29.53</v>
      </c>
      <c r="O38" s="201">
        <v>0</v>
      </c>
      <c r="P38" s="201">
        <v>36.49</v>
      </c>
      <c r="Q38" s="201">
        <v>3.24</v>
      </c>
      <c r="R38" s="201">
        <v>11.12</v>
      </c>
      <c r="S38" s="201">
        <v>7.83</v>
      </c>
      <c r="T38" s="201">
        <v>0</v>
      </c>
      <c r="U38" s="201">
        <v>24.85</v>
      </c>
      <c r="V38" s="201">
        <v>6.15</v>
      </c>
      <c r="W38" s="201">
        <v>10.33</v>
      </c>
      <c r="X38" s="201">
        <v>43.77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75.13</v>
      </c>
      <c r="AQ38" s="201">
        <v>26.76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4.95</v>
      </c>
      <c r="L39" s="201">
        <v>417.05</v>
      </c>
      <c r="M39" s="201">
        <v>27.3</v>
      </c>
      <c r="N39" s="201">
        <v>29.53</v>
      </c>
      <c r="O39" s="201">
        <v>0</v>
      </c>
      <c r="P39" s="201">
        <v>36.49</v>
      </c>
      <c r="Q39" s="201">
        <v>3.24</v>
      </c>
      <c r="R39" s="201">
        <v>11.12</v>
      </c>
      <c r="S39" s="201">
        <v>7.83</v>
      </c>
      <c r="T39" s="201">
        <v>0</v>
      </c>
      <c r="U39" s="201">
        <v>24.85</v>
      </c>
      <c r="V39" s="201">
        <v>6.15</v>
      </c>
      <c r="W39" s="201">
        <v>10.33</v>
      </c>
      <c r="X39" s="201">
        <v>43.77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75.13</v>
      </c>
      <c r="AQ39" s="201">
        <v>26.76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4.95</v>
      </c>
      <c r="L40" s="201">
        <v>406.15</v>
      </c>
      <c r="M40" s="201">
        <v>27.3</v>
      </c>
      <c r="N40" s="201">
        <v>29.53</v>
      </c>
      <c r="O40" s="201">
        <v>0</v>
      </c>
      <c r="P40" s="201">
        <v>36.49</v>
      </c>
      <c r="Q40" s="201">
        <v>3.24</v>
      </c>
      <c r="R40" s="201">
        <v>11.12</v>
      </c>
      <c r="S40" s="201">
        <v>7.83</v>
      </c>
      <c r="T40" s="201">
        <v>0</v>
      </c>
      <c r="U40" s="201">
        <v>24.85</v>
      </c>
      <c r="V40" s="201">
        <v>6.15</v>
      </c>
      <c r="W40" s="201">
        <v>10.33</v>
      </c>
      <c r="X40" s="201">
        <v>43.77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75.13</v>
      </c>
      <c r="AQ40" s="201">
        <v>26.76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9</v>
      </c>
      <c r="L41" s="201">
        <v>425.49</v>
      </c>
      <c r="M41" s="201">
        <v>27.3</v>
      </c>
      <c r="N41" s="201">
        <v>23.92</v>
      </c>
      <c r="O41" s="201">
        <v>0</v>
      </c>
      <c r="P41" s="201">
        <v>36.49</v>
      </c>
      <c r="Q41" s="201">
        <v>3.24</v>
      </c>
      <c r="R41" s="201">
        <v>11.12</v>
      </c>
      <c r="S41" s="201">
        <v>7.83</v>
      </c>
      <c r="T41" s="201">
        <v>0</v>
      </c>
      <c r="U41" s="201">
        <v>24.85</v>
      </c>
      <c r="V41" s="201">
        <v>6.15</v>
      </c>
      <c r="W41" s="201">
        <v>10.33</v>
      </c>
      <c r="X41" s="201">
        <v>43.77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75.13</v>
      </c>
      <c r="AQ41" s="201">
        <v>26.76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9</v>
      </c>
      <c r="L42" s="201">
        <v>435.15</v>
      </c>
      <c r="M42" s="201">
        <v>27.3</v>
      </c>
      <c r="N42" s="201">
        <v>16.829999999999998</v>
      </c>
      <c r="O42" s="201">
        <v>0</v>
      </c>
      <c r="P42" s="201">
        <v>36.49</v>
      </c>
      <c r="Q42" s="201">
        <v>3.24</v>
      </c>
      <c r="R42" s="201">
        <v>11.12</v>
      </c>
      <c r="S42" s="201">
        <v>7.83</v>
      </c>
      <c r="T42" s="201">
        <v>0</v>
      </c>
      <c r="U42" s="201">
        <v>24.85</v>
      </c>
      <c r="V42" s="201">
        <v>6.15</v>
      </c>
      <c r="W42" s="201">
        <v>10.33</v>
      </c>
      <c r="X42" s="201">
        <v>43.77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75.13</v>
      </c>
      <c r="AQ42" s="201">
        <v>26.76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9</v>
      </c>
      <c r="L43" s="201">
        <v>464.17</v>
      </c>
      <c r="M43" s="201">
        <v>27.3</v>
      </c>
      <c r="N43" s="201">
        <v>16.829999999999998</v>
      </c>
      <c r="O43" s="201">
        <v>0</v>
      </c>
      <c r="P43" s="201">
        <v>36.49</v>
      </c>
      <c r="Q43" s="201">
        <v>3.24</v>
      </c>
      <c r="R43" s="201">
        <v>11.12</v>
      </c>
      <c r="S43" s="201">
        <v>7.83</v>
      </c>
      <c r="T43" s="201">
        <v>0</v>
      </c>
      <c r="U43" s="201">
        <v>24.85</v>
      </c>
      <c r="V43" s="201">
        <v>6.15</v>
      </c>
      <c r="W43" s="201">
        <v>10.33</v>
      </c>
      <c r="X43" s="201">
        <v>43.77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55.09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75.13</v>
      </c>
      <c r="AQ43" s="201">
        <v>26.76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</v>
      </c>
      <c r="L44" s="201">
        <v>464.17</v>
      </c>
      <c r="M44" s="201">
        <v>27.3</v>
      </c>
      <c r="N44" s="201">
        <v>16.829999999999998</v>
      </c>
      <c r="O44" s="201">
        <v>0</v>
      </c>
      <c r="P44" s="201">
        <v>36.49</v>
      </c>
      <c r="Q44" s="201">
        <v>3.24</v>
      </c>
      <c r="R44" s="201">
        <v>11.12</v>
      </c>
      <c r="S44" s="201">
        <v>7.83</v>
      </c>
      <c r="T44" s="201">
        <v>0</v>
      </c>
      <c r="U44" s="201">
        <v>24.85</v>
      </c>
      <c r="V44" s="201">
        <v>6.15</v>
      </c>
      <c r="W44" s="201">
        <v>10.33</v>
      </c>
      <c r="X44" s="201">
        <v>43.77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55.09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75.13</v>
      </c>
      <c r="AQ44" s="201">
        <v>26.76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</v>
      </c>
      <c r="L45" s="201">
        <v>502.85</v>
      </c>
      <c r="M45" s="201">
        <v>27.3</v>
      </c>
      <c r="N45" s="201">
        <v>16.829999999999998</v>
      </c>
      <c r="O45" s="201">
        <v>0</v>
      </c>
      <c r="P45" s="201">
        <v>36.49</v>
      </c>
      <c r="Q45" s="201">
        <v>3.24</v>
      </c>
      <c r="R45" s="201">
        <v>11.62</v>
      </c>
      <c r="S45" s="201">
        <v>7.83</v>
      </c>
      <c r="T45" s="201">
        <v>0</v>
      </c>
      <c r="U45" s="201">
        <v>24.85</v>
      </c>
      <c r="V45" s="201">
        <v>6.15</v>
      </c>
      <c r="W45" s="201">
        <v>10.33</v>
      </c>
      <c r="X45" s="201">
        <v>43.77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55.09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75.13</v>
      </c>
      <c r="AQ45" s="201">
        <v>26.76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</v>
      </c>
      <c r="L46" s="201">
        <v>502.83</v>
      </c>
      <c r="M46" s="201">
        <v>27.3</v>
      </c>
      <c r="N46" s="201">
        <v>16.829999999999998</v>
      </c>
      <c r="O46" s="201">
        <v>0</v>
      </c>
      <c r="P46" s="201">
        <v>36.49</v>
      </c>
      <c r="Q46" s="201">
        <v>3.24</v>
      </c>
      <c r="R46" s="201">
        <v>11.62</v>
      </c>
      <c r="S46" s="201">
        <v>7.83</v>
      </c>
      <c r="T46" s="201">
        <v>0</v>
      </c>
      <c r="U46" s="201">
        <v>24.85</v>
      </c>
      <c r="V46" s="201">
        <v>6.15</v>
      </c>
      <c r="W46" s="201">
        <v>10.33</v>
      </c>
      <c r="X46" s="201">
        <v>43.77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55.09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75.13</v>
      </c>
      <c r="AQ46" s="201">
        <v>26.76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</v>
      </c>
      <c r="L47" s="201">
        <v>464.17</v>
      </c>
      <c r="M47" s="201">
        <v>27.3</v>
      </c>
      <c r="N47" s="201">
        <v>16.829999999999998</v>
      </c>
      <c r="O47" s="201">
        <v>0</v>
      </c>
      <c r="P47" s="201">
        <v>36.49</v>
      </c>
      <c r="Q47" s="201">
        <v>3.24</v>
      </c>
      <c r="R47" s="201">
        <v>11.62</v>
      </c>
      <c r="S47" s="201">
        <v>7.83</v>
      </c>
      <c r="T47" s="201">
        <v>0</v>
      </c>
      <c r="U47" s="201">
        <v>24.85</v>
      </c>
      <c r="V47" s="201">
        <v>6.15</v>
      </c>
      <c r="W47" s="201">
        <v>10.33</v>
      </c>
      <c r="X47" s="201">
        <v>43.77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55.09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75.13</v>
      </c>
      <c r="AQ47" s="201">
        <v>26.76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</v>
      </c>
      <c r="L48" s="201">
        <v>464.17</v>
      </c>
      <c r="M48" s="201">
        <v>27.3</v>
      </c>
      <c r="N48" s="201">
        <v>16.829999999999998</v>
      </c>
      <c r="O48" s="201">
        <v>0</v>
      </c>
      <c r="P48" s="201">
        <v>36.49</v>
      </c>
      <c r="Q48" s="201">
        <v>3.24</v>
      </c>
      <c r="R48" s="201">
        <v>11.62</v>
      </c>
      <c r="S48" s="201">
        <v>7.83</v>
      </c>
      <c r="T48" s="201">
        <v>0</v>
      </c>
      <c r="U48" s="201">
        <v>24.85</v>
      </c>
      <c r="V48" s="201">
        <v>6.15</v>
      </c>
      <c r="W48" s="201">
        <v>10.33</v>
      </c>
      <c r="X48" s="201">
        <v>43.77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55.09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75.13</v>
      </c>
      <c r="AQ48" s="201">
        <v>26.76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</v>
      </c>
      <c r="L49" s="201">
        <v>464.16</v>
      </c>
      <c r="M49" s="201">
        <v>27.3</v>
      </c>
      <c r="N49" s="201">
        <v>16.829999999999998</v>
      </c>
      <c r="O49" s="201">
        <v>0</v>
      </c>
      <c r="P49" s="201">
        <v>36.49</v>
      </c>
      <c r="Q49" s="201">
        <v>3.24</v>
      </c>
      <c r="R49" s="201">
        <v>11.21</v>
      </c>
      <c r="S49" s="201">
        <v>7.83</v>
      </c>
      <c r="T49" s="201">
        <v>0</v>
      </c>
      <c r="U49" s="201">
        <v>24.85</v>
      </c>
      <c r="V49" s="201">
        <v>6.15</v>
      </c>
      <c r="W49" s="201">
        <v>10.33</v>
      </c>
      <c r="X49" s="201">
        <v>43.77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75.13</v>
      </c>
      <c r="AQ49" s="201">
        <v>26.76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</v>
      </c>
      <c r="L50" s="201">
        <v>420.65</v>
      </c>
      <c r="M50" s="201">
        <v>27.3</v>
      </c>
      <c r="N50" s="201">
        <v>16.829999999999998</v>
      </c>
      <c r="O50" s="201">
        <v>0</v>
      </c>
      <c r="P50" s="201">
        <v>36.49</v>
      </c>
      <c r="Q50" s="201">
        <v>3.24</v>
      </c>
      <c r="R50" s="201">
        <v>11.21</v>
      </c>
      <c r="S50" s="201">
        <v>7.83</v>
      </c>
      <c r="T50" s="201">
        <v>0</v>
      </c>
      <c r="U50" s="201">
        <v>24.85</v>
      </c>
      <c r="V50" s="201">
        <v>6.15</v>
      </c>
      <c r="W50" s="201">
        <v>10.33</v>
      </c>
      <c r="X50" s="201">
        <v>43.77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75.13</v>
      </c>
      <c r="AQ50" s="201">
        <v>26.76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</v>
      </c>
      <c r="L51" s="201">
        <v>420.65</v>
      </c>
      <c r="M51" s="201">
        <v>27.3</v>
      </c>
      <c r="N51" s="201">
        <v>16.829999999999998</v>
      </c>
      <c r="O51" s="201">
        <v>0</v>
      </c>
      <c r="P51" s="201">
        <v>40.94</v>
      </c>
      <c r="Q51" s="201">
        <v>3.24</v>
      </c>
      <c r="R51" s="201">
        <v>11.62</v>
      </c>
      <c r="S51" s="201">
        <v>7.83</v>
      </c>
      <c r="T51" s="201">
        <v>0</v>
      </c>
      <c r="U51" s="201">
        <v>24.85</v>
      </c>
      <c r="V51" s="201">
        <v>6.15</v>
      </c>
      <c r="W51" s="201">
        <v>10.33</v>
      </c>
      <c r="X51" s="201">
        <v>43.77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75.13</v>
      </c>
      <c r="AQ51" s="201">
        <v>26.76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</v>
      </c>
      <c r="L52" s="201">
        <v>420.65</v>
      </c>
      <c r="M52" s="201">
        <v>27.3</v>
      </c>
      <c r="N52" s="201">
        <v>16.829999999999998</v>
      </c>
      <c r="O52" s="201">
        <v>0</v>
      </c>
      <c r="P52" s="201">
        <v>40.94</v>
      </c>
      <c r="Q52" s="201">
        <v>3.24</v>
      </c>
      <c r="R52" s="201">
        <v>11.62</v>
      </c>
      <c r="S52" s="201">
        <v>7.83</v>
      </c>
      <c r="T52" s="201">
        <v>0</v>
      </c>
      <c r="U52" s="201">
        <v>24.85</v>
      </c>
      <c r="V52" s="201">
        <v>6.15</v>
      </c>
      <c r="W52" s="201">
        <v>10.33</v>
      </c>
      <c r="X52" s="201">
        <v>43.77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75.13</v>
      </c>
      <c r="AQ52" s="201">
        <v>26.76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</v>
      </c>
      <c r="L53" s="201">
        <v>420.65</v>
      </c>
      <c r="M53" s="201">
        <v>27.3</v>
      </c>
      <c r="N53" s="201">
        <v>16.829999999999998</v>
      </c>
      <c r="O53" s="201">
        <v>0</v>
      </c>
      <c r="P53" s="201">
        <v>40.94</v>
      </c>
      <c r="Q53" s="201">
        <v>3.24</v>
      </c>
      <c r="R53" s="201">
        <v>11.62</v>
      </c>
      <c r="S53" s="201">
        <v>7.83</v>
      </c>
      <c r="T53" s="201">
        <v>0</v>
      </c>
      <c r="U53" s="201">
        <v>24.85</v>
      </c>
      <c r="V53" s="201">
        <v>6.15</v>
      </c>
      <c r="W53" s="201">
        <v>10.33</v>
      </c>
      <c r="X53" s="201">
        <v>43.77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75.13</v>
      </c>
      <c r="AQ53" s="201">
        <v>26.76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</v>
      </c>
      <c r="L54" s="201">
        <v>392.6</v>
      </c>
      <c r="M54" s="201">
        <v>27.3</v>
      </c>
      <c r="N54" s="201">
        <v>16.829999999999998</v>
      </c>
      <c r="O54" s="201">
        <v>0</v>
      </c>
      <c r="P54" s="201">
        <v>40.94</v>
      </c>
      <c r="Q54" s="201">
        <v>3.24</v>
      </c>
      <c r="R54" s="201">
        <v>11.62</v>
      </c>
      <c r="S54" s="201">
        <v>7.83</v>
      </c>
      <c r="T54" s="201">
        <v>0</v>
      </c>
      <c r="U54" s="201">
        <v>24.85</v>
      </c>
      <c r="V54" s="201">
        <v>6.15</v>
      </c>
      <c r="W54" s="201">
        <v>10.33</v>
      </c>
      <c r="X54" s="201">
        <v>43.77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75.13</v>
      </c>
      <c r="AQ54" s="201">
        <v>26.76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4.95</v>
      </c>
      <c r="L55" s="201">
        <v>307.51</v>
      </c>
      <c r="M55" s="201">
        <v>27.3</v>
      </c>
      <c r="N55" s="201">
        <v>16.829999999999998</v>
      </c>
      <c r="O55" s="201">
        <v>0</v>
      </c>
      <c r="P55" s="201">
        <v>40.94</v>
      </c>
      <c r="Q55" s="201">
        <v>1.93</v>
      </c>
      <c r="R55" s="201">
        <v>11.62</v>
      </c>
      <c r="S55" s="201">
        <v>3.87</v>
      </c>
      <c r="T55" s="201">
        <v>0</v>
      </c>
      <c r="U55" s="201">
        <v>24.85</v>
      </c>
      <c r="V55" s="201">
        <v>6.15</v>
      </c>
      <c r="W55" s="201">
        <v>10.33</v>
      </c>
      <c r="X55" s="201">
        <v>43.77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75.13</v>
      </c>
      <c r="AQ55" s="201">
        <v>26.76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4.95</v>
      </c>
      <c r="L56" s="201">
        <v>307.51</v>
      </c>
      <c r="M56" s="201">
        <v>27.3</v>
      </c>
      <c r="N56" s="201">
        <v>16.829999999999998</v>
      </c>
      <c r="O56" s="201">
        <v>0</v>
      </c>
      <c r="P56" s="201">
        <v>40.94</v>
      </c>
      <c r="Q56" s="201">
        <v>1.93</v>
      </c>
      <c r="R56" s="201">
        <v>11.62</v>
      </c>
      <c r="S56" s="201">
        <v>3.87</v>
      </c>
      <c r="T56" s="201">
        <v>0</v>
      </c>
      <c r="U56" s="201">
        <v>24.85</v>
      </c>
      <c r="V56" s="201">
        <v>6.15</v>
      </c>
      <c r="W56" s="201">
        <v>10.33</v>
      </c>
      <c r="X56" s="201">
        <v>43.77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75.13</v>
      </c>
      <c r="AQ56" s="201">
        <v>26.76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4.95</v>
      </c>
      <c r="L57" s="201">
        <v>305.58</v>
      </c>
      <c r="M57" s="201">
        <v>27.3</v>
      </c>
      <c r="N57" s="201">
        <v>16.829999999999998</v>
      </c>
      <c r="O57" s="201">
        <v>0</v>
      </c>
      <c r="P57" s="201">
        <v>41.32</v>
      </c>
      <c r="Q57" s="201">
        <v>3.24</v>
      </c>
      <c r="R57" s="201">
        <v>11.62</v>
      </c>
      <c r="S57" s="201">
        <v>7.83</v>
      </c>
      <c r="T57" s="201">
        <v>0</v>
      </c>
      <c r="U57" s="201">
        <v>24.85</v>
      </c>
      <c r="V57" s="201">
        <v>6.15</v>
      </c>
      <c r="W57" s="201">
        <v>10.33</v>
      </c>
      <c r="X57" s="201">
        <v>43.77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75.13</v>
      </c>
      <c r="AQ57" s="201">
        <v>26.76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4.95</v>
      </c>
      <c r="L58" s="201">
        <v>355.85</v>
      </c>
      <c r="M58" s="201">
        <v>27.3</v>
      </c>
      <c r="N58" s="201">
        <v>16.829999999999998</v>
      </c>
      <c r="O58" s="201">
        <v>0</v>
      </c>
      <c r="P58" s="201">
        <v>41.33</v>
      </c>
      <c r="Q58" s="201">
        <v>3.24</v>
      </c>
      <c r="R58" s="201">
        <v>11.62</v>
      </c>
      <c r="S58" s="201">
        <v>7.83</v>
      </c>
      <c r="T58" s="201">
        <v>0</v>
      </c>
      <c r="U58" s="201">
        <v>24.85</v>
      </c>
      <c r="V58" s="201">
        <v>6.15</v>
      </c>
      <c r="W58" s="201">
        <v>10.33</v>
      </c>
      <c r="X58" s="201">
        <v>43.77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75.13</v>
      </c>
      <c r="AQ58" s="201">
        <v>26.76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4.95</v>
      </c>
      <c r="L59" s="201">
        <v>417.74</v>
      </c>
      <c r="M59" s="201">
        <v>27.3</v>
      </c>
      <c r="N59" s="201">
        <v>16.829999999999998</v>
      </c>
      <c r="O59" s="201">
        <v>0</v>
      </c>
      <c r="P59" s="201">
        <v>41.33</v>
      </c>
      <c r="Q59" s="201">
        <v>3.24</v>
      </c>
      <c r="R59" s="201">
        <v>11.62</v>
      </c>
      <c r="S59" s="201">
        <v>7.83</v>
      </c>
      <c r="T59" s="201">
        <v>0</v>
      </c>
      <c r="U59" s="201">
        <v>24.85</v>
      </c>
      <c r="V59" s="201">
        <v>6.15</v>
      </c>
      <c r="W59" s="201">
        <v>10.33</v>
      </c>
      <c r="X59" s="201">
        <v>43.77</v>
      </c>
      <c r="Y59" s="201">
        <v>0</v>
      </c>
      <c r="Z59">
        <v>0</v>
      </c>
      <c r="AA59" s="201">
        <v>0</v>
      </c>
      <c r="AB59" s="201">
        <v>2.5099999999999998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75.13</v>
      </c>
      <c r="AQ59" s="201">
        <v>26.76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4.95</v>
      </c>
      <c r="L60" s="201">
        <v>430.31</v>
      </c>
      <c r="M60" s="201">
        <v>27.3</v>
      </c>
      <c r="N60" s="201">
        <v>16.829999999999998</v>
      </c>
      <c r="O60" s="201">
        <v>0</v>
      </c>
      <c r="P60" s="201">
        <v>41.33</v>
      </c>
      <c r="Q60" s="201">
        <v>3.24</v>
      </c>
      <c r="R60" s="201">
        <v>11.62</v>
      </c>
      <c r="S60" s="201">
        <v>7.83</v>
      </c>
      <c r="T60" s="201">
        <v>0</v>
      </c>
      <c r="U60" s="201">
        <v>24.85</v>
      </c>
      <c r="V60" s="201">
        <v>6.15</v>
      </c>
      <c r="W60" s="201">
        <v>10.33</v>
      </c>
      <c r="X60" s="201">
        <v>43.77</v>
      </c>
      <c r="Y60" s="201">
        <v>0</v>
      </c>
      <c r="Z60">
        <v>0</v>
      </c>
      <c r="AA60" s="201">
        <v>0</v>
      </c>
      <c r="AB60" s="201">
        <v>5.67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75.13</v>
      </c>
      <c r="AQ60" s="201">
        <v>26.76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4.95</v>
      </c>
      <c r="L61" s="201">
        <v>448.69</v>
      </c>
      <c r="M61" s="201">
        <v>27.3</v>
      </c>
      <c r="N61" s="201">
        <v>16.829999999999998</v>
      </c>
      <c r="O61" s="201">
        <v>0</v>
      </c>
      <c r="P61" s="201">
        <v>41.33</v>
      </c>
      <c r="Q61" s="201">
        <v>3.24</v>
      </c>
      <c r="R61" s="201">
        <v>11.62</v>
      </c>
      <c r="S61" s="201">
        <v>7.83</v>
      </c>
      <c r="T61" s="201">
        <v>0</v>
      </c>
      <c r="U61" s="201">
        <v>24.85</v>
      </c>
      <c r="V61" s="201">
        <v>6.15</v>
      </c>
      <c r="W61" s="201">
        <v>10.33</v>
      </c>
      <c r="X61" s="201">
        <v>43.77</v>
      </c>
      <c r="Y61" s="201">
        <v>0</v>
      </c>
      <c r="Z61">
        <v>0</v>
      </c>
      <c r="AA61" s="201">
        <v>0</v>
      </c>
      <c r="AB61" s="201">
        <v>7.88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75.13</v>
      </c>
      <c r="AQ61" s="201">
        <v>26.76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4.95</v>
      </c>
      <c r="L62" s="201">
        <v>460.3</v>
      </c>
      <c r="M62" s="201">
        <v>27.3</v>
      </c>
      <c r="N62" s="201">
        <v>16.829999999999998</v>
      </c>
      <c r="O62" s="201">
        <v>0</v>
      </c>
      <c r="P62" s="201">
        <v>41.33</v>
      </c>
      <c r="Q62" s="201">
        <v>3.24</v>
      </c>
      <c r="R62" s="201">
        <v>11.62</v>
      </c>
      <c r="S62" s="201">
        <v>7.83</v>
      </c>
      <c r="T62" s="201">
        <v>0</v>
      </c>
      <c r="U62" s="201">
        <v>24.85</v>
      </c>
      <c r="V62" s="201">
        <v>6.15</v>
      </c>
      <c r="W62" s="201">
        <v>10.33</v>
      </c>
      <c r="X62" s="201">
        <v>43.77</v>
      </c>
      <c r="Y62" s="201">
        <v>0</v>
      </c>
      <c r="Z62">
        <v>0</v>
      </c>
      <c r="AA62" s="201">
        <v>0</v>
      </c>
      <c r="AB62" s="201">
        <v>7.88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75.13</v>
      </c>
      <c r="AQ62" s="201">
        <v>26.76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</v>
      </c>
      <c r="L63" s="201">
        <v>455.46</v>
      </c>
      <c r="M63" s="201">
        <v>27.3</v>
      </c>
      <c r="N63" s="201">
        <v>16.829999999999998</v>
      </c>
      <c r="O63" s="201">
        <v>0</v>
      </c>
      <c r="P63" s="201">
        <v>41.33</v>
      </c>
      <c r="Q63" s="201">
        <v>3.24</v>
      </c>
      <c r="R63" s="201">
        <v>11.62</v>
      </c>
      <c r="S63" s="201">
        <v>7.83</v>
      </c>
      <c r="T63" s="201">
        <v>0</v>
      </c>
      <c r="U63" s="201">
        <v>24.85</v>
      </c>
      <c r="V63" s="201">
        <v>6.15</v>
      </c>
      <c r="W63" s="201">
        <v>10.33</v>
      </c>
      <c r="X63" s="201">
        <v>43.77</v>
      </c>
      <c r="Y63" s="201">
        <v>0</v>
      </c>
      <c r="Z63">
        <v>0</v>
      </c>
      <c r="AA63" s="201">
        <v>0</v>
      </c>
      <c r="AB63" s="201">
        <v>7.88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75.13</v>
      </c>
      <c r="AQ63" s="201">
        <v>26.76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</v>
      </c>
      <c r="L64" s="201">
        <v>468.03</v>
      </c>
      <c r="M64" s="201">
        <v>27.3</v>
      </c>
      <c r="N64" s="201">
        <v>16.829999999999998</v>
      </c>
      <c r="O64" s="201">
        <v>0</v>
      </c>
      <c r="P64" s="201">
        <v>41.33</v>
      </c>
      <c r="Q64" s="201">
        <v>3.24</v>
      </c>
      <c r="R64" s="201">
        <v>11.62</v>
      </c>
      <c r="S64" s="201">
        <v>7.83</v>
      </c>
      <c r="T64" s="201">
        <v>0</v>
      </c>
      <c r="U64" s="201">
        <v>24.85</v>
      </c>
      <c r="V64" s="201">
        <v>6.15</v>
      </c>
      <c r="W64" s="201">
        <v>10.33</v>
      </c>
      <c r="X64" s="201">
        <v>43.77</v>
      </c>
      <c r="Y64" s="201">
        <v>0</v>
      </c>
      <c r="Z64">
        <v>0</v>
      </c>
      <c r="AA64" s="201">
        <v>0</v>
      </c>
      <c r="AB64" s="201">
        <v>6.62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75.13</v>
      </c>
      <c r="AQ64" s="201">
        <v>26.76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</v>
      </c>
      <c r="L65" s="201">
        <v>483.5</v>
      </c>
      <c r="M65" s="201">
        <v>27.3</v>
      </c>
      <c r="N65" s="201">
        <v>16.829999999999998</v>
      </c>
      <c r="O65" s="201">
        <v>0</v>
      </c>
      <c r="P65" s="201">
        <v>41.33</v>
      </c>
      <c r="Q65" s="201">
        <v>3.24</v>
      </c>
      <c r="R65" s="201">
        <v>11.62</v>
      </c>
      <c r="S65" s="201">
        <v>7.83</v>
      </c>
      <c r="T65" s="201">
        <v>0</v>
      </c>
      <c r="U65" s="201">
        <v>24.85</v>
      </c>
      <c r="V65" s="201">
        <v>6.15</v>
      </c>
      <c r="W65" s="201">
        <v>10.33</v>
      </c>
      <c r="X65" s="201">
        <v>43.77</v>
      </c>
      <c r="Y65" s="201">
        <v>0</v>
      </c>
      <c r="Z65">
        <v>0</v>
      </c>
      <c r="AA65" s="201">
        <v>0</v>
      </c>
      <c r="AB65" s="201">
        <v>6.62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75.13</v>
      </c>
      <c r="AQ65" s="201">
        <v>26.76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</v>
      </c>
      <c r="L66" s="201">
        <v>498</v>
      </c>
      <c r="M66" s="201">
        <v>27.3</v>
      </c>
      <c r="N66" s="201">
        <v>16.829999999999998</v>
      </c>
      <c r="O66" s="201">
        <v>0</v>
      </c>
      <c r="P66" s="201">
        <v>41.33</v>
      </c>
      <c r="Q66" s="201">
        <v>3.24</v>
      </c>
      <c r="R66" s="201">
        <v>11.62</v>
      </c>
      <c r="S66" s="201">
        <v>7.83</v>
      </c>
      <c r="T66" s="201">
        <v>0</v>
      </c>
      <c r="U66" s="201">
        <v>24.85</v>
      </c>
      <c r="V66" s="201">
        <v>6.15</v>
      </c>
      <c r="W66" s="201">
        <v>10.33</v>
      </c>
      <c r="X66" s="201">
        <v>43.77</v>
      </c>
      <c r="Y66" s="201">
        <v>0</v>
      </c>
      <c r="Z66">
        <v>0</v>
      </c>
      <c r="AA66" s="201">
        <v>0</v>
      </c>
      <c r="AB66" s="201">
        <v>6.62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75.13</v>
      </c>
      <c r="AQ66" s="201">
        <v>26.76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</v>
      </c>
      <c r="L67" s="201">
        <v>503.81</v>
      </c>
      <c r="M67" s="201">
        <v>27.3</v>
      </c>
      <c r="N67" s="201">
        <v>16.829999999999998</v>
      </c>
      <c r="O67" s="201">
        <v>0</v>
      </c>
      <c r="P67" s="201">
        <v>41.33</v>
      </c>
      <c r="Q67" s="201">
        <v>3.24</v>
      </c>
      <c r="R67" s="201">
        <v>11.62</v>
      </c>
      <c r="S67" s="201">
        <v>7.83</v>
      </c>
      <c r="T67" s="201">
        <v>0</v>
      </c>
      <c r="U67" s="201">
        <v>24.85</v>
      </c>
      <c r="V67" s="201">
        <v>6.15</v>
      </c>
      <c r="W67" s="201">
        <v>10.33</v>
      </c>
      <c r="X67" s="201">
        <v>43.77</v>
      </c>
      <c r="Y67" s="201">
        <v>0</v>
      </c>
      <c r="Z67">
        <v>0</v>
      </c>
      <c r="AA67" s="201">
        <v>0</v>
      </c>
      <c r="AB67" s="201">
        <v>6.62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69.13</v>
      </c>
      <c r="AQ67" s="201">
        <v>26.76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</v>
      </c>
      <c r="L68" s="201">
        <v>519.27</v>
      </c>
      <c r="M68" s="201">
        <v>27.3</v>
      </c>
      <c r="N68" s="201">
        <v>16.829999999999998</v>
      </c>
      <c r="O68" s="201">
        <v>0</v>
      </c>
      <c r="P68" s="201">
        <v>41.33</v>
      </c>
      <c r="Q68" s="201">
        <v>3.24</v>
      </c>
      <c r="R68" s="201">
        <v>11.62</v>
      </c>
      <c r="S68" s="201">
        <v>7.83</v>
      </c>
      <c r="T68" s="201">
        <v>0</v>
      </c>
      <c r="U68" s="201">
        <v>24.85</v>
      </c>
      <c r="V68" s="201">
        <v>6.15</v>
      </c>
      <c r="W68" s="201">
        <v>10.33</v>
      </c>
      <c r="X68" s="201">
        <v>43.77</v>
      </c>
      <c r="Y68" s="201">
        <v>0</v>
      </c>
      <c r="Z68">
        <v>0</v>
      </c>
      <c r="AA68" s="201">
        <v>0</v>
      </c>
      <c r="AB68" s="201">
        <v>6.62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57.52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69.13</v>
      </c>
      <c r="AQ68" s="201">
        <v>26.76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</v>
      </c>
      <c r="L69" s="201">
        <v>559.41</v>
      </c>
      <c r="M69" s="201">
        <v>27.3</v>
      </c>
      <c r="N69" s="201">
        <v>16.829999999999998</v>
      </c>
      <c r="O69" s="201">
        <v>0</v>
      </c>
      <c r="P69" s="201">
        <v>41.33</v>
      </c>
      <c r="Q69" s="201">
        <v>3.24</v>
      </c>
      <c r="R69" s="201">
        <v>11.62</v>
      </c>
      <c r="S69" s="201">
        <v>7.83</v>
      </c>
      <c r="T69" s="201">
        <v>0</v>
      </c>
      <c r="U69" s="201">
        <v>24.85</v>
      </c>
      <c r="V69" s="201">
        <v>6.15</v>
      </c>
      <c r="W69" s="201">
        <v>10.33</v>
      </c>
      <c r="X69" s="201">
        <v>43.77</v>
      </c>
      <c r="Y69" s="201">
        <v>0</v>
      </c>
      <c r="Z69">
        <v>0</v>
      </c>
      <c r="AA69" s="201">
        <v>0</v>
      </c>
      <c r="AB69" s="201">
        <v>6.62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69.13</v>
      </c>
      <c r="AQ69" s="201">
        <v>26.76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</v>
      </c>
      <c r="L70" s="201">
        <v>559.41</v>
      </c>
      <c r="M70" s="201">
        <v>27.3</v>
      </c>
      <c r="N70" s="201">
        <v>16.829999999999998</v>
      </c>
      <c r="O70" s="201">
        <v>0</v>
      </c>
      <c r="P70" s="201">
        <v>41.33</v>
      </c>
      <c r="Q70" s="201">
        <v>3.24</v>
      </c>
      <c r="R70" s="201">
        <v>11.62</v>
      </c>
      <c r="S70" s="201">
        <v>7.83</v>
      </c>
      <c r="T70" s="201">
        <v>0</v>
      </c>
      <c r="U70" s="201">
        <v>24.85</v>
      </c>
      <c r="V70" s="201">
        <v>6.15</v>
      </c>
      <c r="W70" s="201">
        <v>10.33</v>
      </c>
      <c r="X70" s="201">
        <v>43.77</v>
      </c>
      <c r="Y70" s="201">
        <v>0</v>
      </c>
      <c r="Z70">
        <v>0</v>
      </c>
      <c r="AA70" s="201">
        <v>0</v>
      </c>
      <c r="AB70" s="201">
        <v>6.62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69.13</v>
      </c>
      <c r="AQ70" s="201">
        <v>26.76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9.25</v>
      </c>
      <c r="L71" s="201">
        <v>559.41</v>
      </c>
      <c r="M71" s="201">
        <v>27.3</v>
      </c>
      <c r="N71" s="201">
        <v>16.829999999999998</v>
      </c>
      <c r="O71" s="201">
        <v>0</v>
      </c>
      <c r="P71" s="201">
        <v>41.33</v>
      </c>
      <c r="Q71" s="201">
        <v>3.24</v>
      </c>
      <c r="R71" s="201">
        <v>11.62</v>
      </c>
      <c r="S71" s="201">
        <v>7.83</v>
      </c>
      <c r="T71" s="201">
        <v>0</v>
      </c>
      <c r="U71" s="201">
        <v>24.85</v>
      </c>
      <c r="V71" s="201">
        <v>6.15</v>
      </c>
      <c r="W71" s="201">
        <v>10.33</v>
      </c>
      <c r="X71" s="201">
        <v>43.77</v>
      </c>
      <c r="Y71" s="201">
        <v>0</v>
      </c>
      <c r="Z71">
        <v>0</v>
      </c>
      <c r="AA71" s="201">
        <v>0</v>
      </c>
      <c r="AB71" s="201">
        <v>6.62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69.13</v>
      </c>
      <c r="AQ71" s="201">
        <v>23.14</v>
      </c>
      <c r="AR71" s="201">
        <v>20.420000000000002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</v>
      </c>
      <c r="L72" s="201">
        <v>559.41</v>
      </c>
      <c r="M72" s="201">
        <v>27.3</v>
      </c>
      <c r="N72" s="201">
        <v>16.829999999999998</v>
      </c>
      <c r="O72" s="201">
        <v>0</v>
      </c>
      <c r="P72" s="201">
        <v>41.33</v>
      </c>
      <c r="Q72" s="201">
        <v>3.24</v>
      </c>
      <c r="R72" s="201">
        <v>11.62</v>
      </c>
      <c r="S72" s="201">
        <v>7.83</v>
      </c>
      <c r="T72" s="201">
        <v>0</v>
      </c>
      <c r="U72" s="201">
        <v>24.85</v>
      </c>
      <c r="V72" s="201">
        <v>6.15</v>
      </c>
      <c r="W72" s="201">
        <v>10.33</v>
      </c>
      <c r="X72" s="201">
        <v>43.77</v>
      </c>
      <c r="Y72" s="201">
        <v>0</v>
      </c>
      <c r="Z72">
        <v>0</v>
      </c>
      <c r="AA72" s="201">
        <v>0</v>
      </c>
      <c r="AB72" s="201">
        <v>6.62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69.13</v>
      </c>
      <c r="AQ72" s="201">
        <v>23.14</v>
      </c>
      <c r="AR72" s="201">
        <v>15.23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</v>
      </c>
      <c r="L73" s="201">
        <v>559.41</v>
      </c>
      <c r="M73" s="201">
        <v>27.3</v>
      </c>
      <c r="N73" s="201">
        <v>16.829999999999998</v>
      </c>
      <c r="O73" s="201">
        <v>0</v>
      </c>
      <c r="P73" s="201">
        <v>41.33</v>
      </c>
      <c r="Q73" s="201">
        <v>3.24</v>
      </c>
      <c r="R73" s="201">
        <v>11.62</v>
      </c>
      <c r="S73" s="201">
        <v>7.83</v>
      </c>
      <c r="T73" s="201">
        <v>0</v>
      </c>
      <c r="U73" s="201">
        <v>24.85</v>
      </c>
      <c r="V73" s="201">
        <v>6.15</v>
      </c>
      <c r="W73" s="201">
        <v>10.33</v>
      </c>
      <c r="X73" s="201">
        <v>43.77</v>
      </c>
      <c r="Y73" s="201">
        <v>0</v>
      </c>
      <c r="Z73">
        <v>0</v>
      </c>
      <c r="AA73" s="201">
        <v>0</v>
      </c>
      <c r="AB73" s="201">
        <v>6.62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69.13</v>
      </c>
      <c r="AQ73" s="201">
        <v>23.14</v>
      </c>
      <c r="AR73" s="201">
        <v>8.4600000000000009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</v>
      </c>
      <c r="L74" s="201">
        <v>559.41</v>
      </c>
      <c r="M74" s="201">
        <v>27.3</v>
      </c>
      <c r="N74" s="201">
        <v>16.829999999999998</v>
      </c>
      <c r="O74" s="201">
        <v>0</v>
      </c>
      <c r="P74" s="201">
        <v>41.33</v>
      </c>
      <c r="Q74" s="201">
        <v>3.24</v>
      </c>
      <c r="R74" s="201">
        <v>11.62</v>
      </c>
      <c r="S74" s="201">
        <v>7.83</v>
      </c>
      <c r="T74" s="201">
        <v>0</v>
      </c>
      <c r="U74" s="201">
        <v>24.85</v>
      </c>
      <c r="V74" s="201">
        <v>6.15</v>
      </c>
      <c r="W74" s="201">
        <v>10.33</v>
      </c>
      <c r="X74" s="201">
        <v>43.77</v>
      </c>
      <c r="Y74" s="201">
        <v>0</v>
      </c>
      <c r="Z74">
        <v>0</v>
      </c>
      <c r="AA74" s="201">
        <v>0</v>
      </c>
      <c r="AB74" s="201">
        <v>6.62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69.13</v>
      </c>
      <c r="AQ74" s="201">
        <v>23.14</v>
      </c>
      <c r="AR74" s="201">
        <v>3.4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</v>
      </c>
      <c r="L75" s="201">
        <v>559.41</v>
      </c>
      <c r="M75" s="201">
        <v>27.3</v>
      </c>
      <c r="N75" s="201">
        <v>16.829999999999998</v>
      </c>
      <c r="O75" s="201">
        <v>0</v>
      </c>
      <c r="P75" s="201">
        <v>41.33</v>
      </c>
      <c r="Q75" s="201">
        <v>3.24</v>
      </c>
      <c r="R75" s="201">
        <v>11.62</v>
      </c>
      <c r="S75" s="201">
        <v>7.83</v>
      </c>
      <c r="T75" s="201">
        <v>0</v>
      </c>
      <c r="U75" s="201">
        <v>24.85</v>
      </c>
      <c r="V75" s="201">
        <v>6.15</v>
      </c>
      <c r="W75" s="201">
        <v>10.33</v>
      </c>
      <c r="X75" s="201">
        <v>43.77</v>
      </c>
      <c r="Y75" s="201">
        <v>0</v>
      </c>
      <c r="Z75">
        <v>0</v>
      </c>
      <c r="AA75" s="201">
        <v>0</v>
      </c>
      <c r="AB75" s="201">
        <v>6.62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68.52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69.13</v>
      </c>
      <c r="AQ75" s="201">
        <v>23.14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</v>
      </c>
      <c r="L76" s="201">
        <v>559.41</v>
      </c>
      <c r="M76" s="201">
        <v>27.3</v>
      </c>
      <c r="N76" s="201">
        <v>16.829999999999998</v>
      </c>
      <c r="O76" s="201">
        <v>0</v>
      </c>
      <c r="P76" s="201">
        <v>41.33</v>
      </c>
      <c r="Q76" s="201">
        <v>3.24</v>
      </c>
      <c r="R76" s="201">
        <v>11.62</v>
      </c>
      <c r="S76" s="201">
        <v>7.83</v>
      </c>
      <c r="T76" s="201">
        <v>0</v>
      </c>
      <c r="U76" s="201">
        <v>24.85</v>
      </c>
      <c r="V76" s="201">
        <v>6.15</v>
      </c>
      <c r="W76" s="201">
        <v>10.33</v>
      </c>
      <c r="X76" s="201">
        <v>43.77</v>
      </c>
      <c r="Y76" s="201">
        <v>0</v>
      </c>
      <c r="Z76">
        <v>0</v>
      </c>
      <c r="AA76" s="201">
        <v>0</v>
      </c>
      <c r="AB76" s="201">
        <v>6.62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68.52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69.13</v>
      </c>
      <c r="AQ76" s="201">
        <v>23.14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</v>
      </c>
      <c r="L77" s="201">
        <v>559.41</v>
      </c>
      <c r="M77" s="201">
        <v>27.3</v>
      </c>
      <c r="N77" s="201">
        <v>16.829999999999998</v>
      </c>
      <c r="O77" s="201">
        <v>0</v>
      </c>
      <c r="P77" s="201">
        <v>41.33</v>
      </c>
      <c r="Q77" s="201">
        <v>3.24</v>
      </c>
      <c r="R77" s="201">
        <v>11.62</v>
      </c>
      <c r="S77" s="201">
        <v>7.83</v>
      </c>
      <c r="T77" s="201">
        <v>0</v>
      </c>
      <c r="U77" s="201">
        <v>24.85</v>
      </c>
      <c r="V77" s="201">
        <v>6.15</v>
      </c>
      <c r="W77" s="201">
        <v>10.33</v>
      </c>
      <c r="X77" s="201">
        <v>43.77</v>
      </c>
      <c r="Y77" s="201">
        <v>0</v>
      </c>
      <c r="Z77">
        <v>0</v>
      </c>
      <c r="AA77" s="201">
        <v>0</v>
      </c>
      <c r="AB77" s="201">
        <v>6.62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68.52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69.13</v>
      </c>
      <c r="AQ77" s="201">
        <v>23.14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</v>
      </c>
      <c r="L78" s="201">
        <v>559.41</v>
      </c>
      <c r="M78" s="201">
        <v>27.3</v>
      </c>
      <c r="N78" s="201">
        <v>16.829999999999998</v>
      </c>
      <c r="O78" s="201">
        <v>0</v>
      </c>
      <c r="P78" s="201">
        <v>41.33</v>
      </c>
      <c r="Q78" s="201">
        <v>3.24</v>
      </c>
      <c r="R78" s="201">
        <v>11.62</v>
      </c>
      <c r="S78" s="201">
        <v>7.83</v>
      </c>
      <c r="T78" s="201">
        <v>0</v>
      </c>
      <c r="U78" s="201">
        <v>24.85</v>
      </c>
      <c r="V78" s="201">
        <v>6.15</v>
      </c>
      <c r="W78" s="201">
        <v>10.33</v>
      </c>
      <c r="X78" s="201">
        <v>43.77</v>
      </c>
      <c r="Y78" s="201">
        <v>0</v>
      </c>
      <c r="Z78">
        <v>0</v>
      </c>
      <c r="AA78" s="201">
        <v>9.0299999999999994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68.52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69.13</v>
      </c>
      <c r="AQ78" s="201">
        <v>23.14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</v>
      </c>
      <c r="L79" s="201">
        <v>388.12</v>
      </c>
      <c r="M79" s="201">
        <v>27.3</v>
      </c>
      <c r="N79" s="201">
        <v>16.829999999999998</v>
      </c>
      <c r="O79" s="201">
        <v>0</v>
      </c>
      <c r="P79" s="201">
        <v>41.33</v>
      </c>
      <c r="Q79" s="201">
        <v>3.24</v>
      </c>
      <c r="R79" s="201">
        <v>11.62</v>
      </c>
      <c r="S79" s="201">
        <v>7.83</v>
      </c>
      <c r="T79" s="201">
        <v>0</v>
      </c>
      <c r="U79" s="201">
        <v>24.85</v>
      </c>
      <c r="V79" s="201">
        <v>6.15</v>
      </c>
      <c r="W79" s="201">
        <v>10.33</v>
      </c>
      <c r="X79" s="201">
        <v>43.77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68.52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69.13</v>
      </c>
      <c r="AQ79" s="201">
        <v>23.14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</v>
      </c>
      <c r="L80" s="201">
        <v>388.12</v>
      </c>
      <c r="M80" s="201">
        <v>27.3</v>
      </c>
      <c r="N80" s="201">
        <v>16.829999999999998</v>
      </c>
      <c r="O80" s="201">
        <v>0</v>
      </c>
      <c r="P80" s="201">
        <v>41.33</v>
      </c>
      <c r="Q80" s="201">
        <v>3.24</v>
      </c>
      <c r="R80" s="201">
        <v>11.62</v>
      </c>
      <c r="S80" s="201">
        <v>7.83</v>
      </c>
      <c r="T80" s="201">
        <v>0</v>
      </c>
      <c r="U80" s="201">
        <v>24.85</v>
      </c>
      <c r="V80" s="201">
        <v>6.15</v>
      </c>
      <c r="W80" s="201">
        <v>10.33</v>
      </c>
      <c r="X80" s="201">
        <v>43.77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68.52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69.13</v>
      </c>
      <c r="AQ80" s="201">
        <v>23.14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</v>
      </c>
      <c r="L81" s="201">
        <v>506.24</v>
      </c>
      <c r="M81" s="201">
        <v>27.3</v>
      </c>
      <c r="N81" s="201">
        <v>16.829999999999998</v>
      </c>
      <c r="O81" s="201">
        <v>0</v>
      </c>
      <c r="P81" s="201">
        <v>41.33</v>
      </c>
      <c r="Q81" s="201">
        <v>3.24</v>
      </c>
      <c r="R81" s="201">
        <v>11.62</v>
      </c>
      <c r="S81" s="201">
        <v>7.83</v>
      </c>
      <c r="T81" s="201">
        <v>0</v>
      </c>
      <c r="U81" s="201">
        <v>24.85</v>
      </c>
      <c r="V81" s="201">
        <v>6.15</v>
      </c>
      <c r="W81" s="201">
        <v>10.33</v>
      </c>
      <c r="X81" s="201">
        <v>43.77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68.52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69.13</v>
      </c>
      <c r="AQ81" s="201">
        <v>23.14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</v>
      </c>
      <c r="L82" s="201">
        <v>559.41</v>
      </c>
      <c r="M82" s="201">
        <v>27.3</v>
      </c>
      <c r="N82" s="201">
        <v>16.829999999999998</v>
      </c>
      <c r="O82" s="201">
        <v>0</v>
      </c>
      <c r="P82" s="201">
        <v>41.33</v>
      </c>
      <c r="Q82" s="201">
        <v>3.24</v>
      </c>
      <c r="R82" s="201">
        <v>11.62</v>
      </c>
      <c r="S82" s="201">
        <v>7.83</v>
      </c>
      <c r="T82" s="201">
        <v>0</v>
      </c>
      <c r="U82" s="201">
        <v>24.85</v>
      </c>
      <c r="V82" s="201">
        <v>6.15</v>
      </c>
      <c r="W82" s="201">
        <v>10.33</v>
      </c>
      <c r="X82" s="201">
        <v>43.77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68.52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69.13</v>
      </c>
      <c r="AQ82" s="201">
        <v>23.14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</v>
      </c>
      <c r="L83" s="201">
        <v>559.41</v>
      </c>
      <c r="M83" s="201">
        <v>27.3</v>
      </c>
      <c r="N83" s="201">
        <v>16.829999999999998</v>
      </c>
      <c r="O83" s="201">
        <v>0</v>
      </c>
      <c r="P83" s="201">
        <v>41.33</v>
      </c>
      <c r="Q83" s="201">
        <v>3.24</v>
      </c>
      <c r="R83" s="201">
        <v>12.35</v>
      </c>
      <c r="S83" s="201">
        <v>7.83</v>
      </c>
      <c r="T83" s="201">
        <v>0</v>
      </c>
      <c r="U83" s="201">
        <v>24.85</v>
      </c>
      <c r="V83" s="201">
        <v>6.15</v>
      </c>
      <c r="W83" s="201">
        <v>10.33</v>
      </c>
      <c r="X83" s="201">
        <v>43.77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68.52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69.13</v>
      </c>
      <c r="AQ83" s="201">
        <v>23.14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</v>
      </c>
      <c r="L84" s="201">
        <v>559.41</v>
      </c>
      <c r="M84" s="201">
        <v>27.3</v>
      </c>
      <c r="N84" s="201">
        <v>16.829999999999998</v>
      </c>
      <c r="O84" s="201">
        <v>0</v>
      </c>
      <c r="P84" s="201">
        <v>41.33</v>
      </c>
      <c r="Q84" s="201">
        <v>3.24</v>
      </c>
      <c r="R84" s="201">
        <v>12.58</v>
      </c>
      <c r="S84" s="201">
        <v>7.83</v>
      </c>
      <c r="T84" s="201">
        <v>0</v>
      </c>
      <c r="U84" s="201">
        <v>24.85</v>
      </c>
      <c r="V84" s="201">
        <v>6.15</v>
      </c>
      <c r="W84" s="201">
        <v>10.33</v>
      </c>
      <c r="X84" s="201">
        <v>43.77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68.52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69.13</v>
      </c>
      <c r="AQ84" s="201">
        <v>23.14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</v>
      </c>
      <c r="L85" s="201">
        <v>559.41</v>
      </c>
      <c r="M85" s="201">
        <v>27.3</v>
      </c>
      <c r="N85" s="201">
        <v>16.829999999999998</v>
      </c>
      <c r="O85" s="201">
        <v>0</v>
      </c>
      <c r="P85" s="201">
        <v>41.33</v>
      </c>
      <c r="Q85" s="201">
        <v>3.24</v>
      </c>
      <c r="R85" s="201">
        <v>12.58</v>
      </c>
      <c r="S85" s="201">
        <v>7.83</v>
      </c>
      <c r="T85" s="201">
        <v>0</v>
      </c>
      <c r="U85" s="201">
        <v>24.85</v>
      </c>
      <c r="V85" s="201">
        <v>6.15</v>
      </c>
      <c r="W85" s="201">
        <v>10.33</v>
      </c>
      <c r="X85" s="201">
        <v>43.77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68.52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69.13</v>
      </c>
      <c r="AQ85" s="201">
        <v>23.14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</v>
      </c>
      <c r="L86" s="201">
        <v>559.41</v>
      </c>
      <c r="M86" s="201">
        <v>27.3</v>
      </c>
      <c r="N86" s="201">
        <v>16.829999999999998</v>
      </c>
      <c r="O86" s="201">
        <v>0</v>
      </c>
      <c r="P86" s="201">
        <v>41.33</v>
      </c>
      <c r="Q86" s="201">
        <v>3.24</v>
      </c>
      <c r="R86" s="201">
        <v>12.58</v>
      </c>
      <c r="S86" s="201">
        <v>7.83</v>
      </c>
      <c r="T86" s="201">
        <v>0</v>
      </c>
      <c r="U86" s="201">
        <v>24.85</v>
      </c>
      <c r="V86" s="201">
        <v>6.15</v>
      </c>
      <c r="W86" s="201">
        <v>10.33</v>
      </c>
      <c r="X86" s="201">
        <v>43.77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68.52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69.13</v>
      </c>
      <c r="AQ86" s="201">
        <v>23.14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</v>
      </c>
      <c r="L87" s="201">
        <v>559.41</v>
      </c>
      <c r="M87" s="201">
        <v>27.3</v>
      </c>
      <c r="N87" s="201">
        <v>16.829999999999998</v>
      </c>
      <c r="O87" s="201">
        <v>0</v>
      </c>
      <c r="P87" s="201">
        <v>41.33</v>
      </c>
      <c r="Q87" s="201">
        <v>3.24</v>
      </c>
      <c r="R87" s="201">
        <v>12.58</v>
      </c>
      <c r="S87" s="201">
        <v>7.83</v>
      </c>
      <c r="T87" s="201">
        <v>0</v>
      </c>
      <c r="U87" s="201">
        <v>24.85</v>
      </c>
      <c r="V87" s="201">
        <v>6.15</v>
      </c>
      <c r="W87" s="201">
        <v>10.33</v>
      </c>
      <c r="X87" s="201">
        <v>43.77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68.52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69.13</v>
      </c>
      <c r="AQ87" s="201">
        <v>23.14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</v>
      </c>
      <c r="L88" s="201">
        <v>559.41</v>
      </c>
      <c r="M88" s="201">
        <v>27.3</v>
      </c>
      <c r="N88" s="201">
        <v>16.829999999999998</v>
      </c>
      <c r="O88" s="201">
        <v>0</v>
      </c>
      <c r="P88" s="201">
        <v>41.33</v>
      </c>
      <c r="Q88" s="201">
        <v>3.24</v>
      </c>
      <c r="R88" s="201">
        <v>12.58</v>
      </c>
      <c r="S88" s="201">
        <v>7.83</v>
      </c>
      <c r="T88" s="201">
        <v>0</v>
      </c>
      <c r="U88" s="201">
        <v>24.85</v>
      </c>
      <c r="V88" s="201">
        <v>6.15</v>
      </c>
      <c r="W88" s="201">
        <v>10.33</v>
      </c>
      <c r="X88" s="201">
        <v>43.77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68.52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69.13</v>
      </c>
      <c r="AQ88" s="201">
        <v>23.14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</v>
      </c>
      <c r="L89" s="201">
        <v>559.41</v>
      </c>
      <c r="M89" s="201">
        <v>27.3</v>
      </c>
      <c r="N89" s="201">
        <v>16.829999999999998</v>
      </c>
      <c r="O89" s="201">
        <v>0</v>
      </c>
      <c r="P89" s="201">
        <v>41.33</v>
      </c>
      <c r="Q89" s="201">
        <v>3.24</v>
      </c>
      <c r="R89" s="201">
        <v>12.58</v>
      </c>
      <c r="S89" s="201">
        <v>7.83</v>
      </c>
      <c r="T89" s="201">
        <v>0</v>
      </c>
      <c r="U89" s="201">
        <v>24.85</v>
      </c>
      <c r="V89" s="201">
        <v>6.15</v>
      </c>
      <c r="W89" s="201">
        <v>10.33</v>
      </c>
      <c r="X89" s="201">
        <v>43.77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68.52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69.13</v>
      </c>
      <c r="AQ89" s="201">
        <v>23.14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</v>
      </c>
      <c r="L90" s="201">
        <v>559.41</v>
      </c>
      <c r="M90" s="201">
        <v>27.3</v>
      </c>
      <c r="N90" s="201">
        <v>16.829999999999998</v>
      </c>
      <c r="O90" s="201">
        <v>0</v>
      </c>
      <c r="P90" s="201">
        <v>41.33</v>
      </c>
      <c r="Q90" s="201">
        <v>3.24</v>
      </c>
      <c r="R90" s="201">
        <v>12.58</v>
      </c>
      <c r="S90" s="201">
        <v>7.83</v>
      </c>
      <c r="T90" s="201">
        <v>0</v>
      </c>
      <c r="U90" s="201">
        <v>24.85</v>
      </c>
      <c r="V90" s="201">
        <v>6.15</v>
      </c>
      <c r="W90" s="201">
        <v>10.33</v>
      </c>
      <c r="X90" s="201">
        <v>43.77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68.52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69.13</v>
      </c>
      <c r="AQ90" s="201">
        <v>23.14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</v>
      </c>
      <c r="L91" s="201">
        <v>559.41</v>
      </c>
      <c r="M91" s="201">
        <v>27.3</v>
      </c>
      <c r="N91" s="201">
        <v>17.170000000000002</v>
      </c>
      <c r="O91" s="201">
        <v>0</v>
      </c>
      <c r="P91" s="201">
        <v>41.33</v>
      </c>
      <c r="Q91" s="201">
        <v>3.24</v>
      </c>
      <c r="R91" s="201">
        <v>12.58</v>
      </c>
      <c r="S91" s="201">
        <v>7.83</v>
      </c>
      <c r="T91" s="201">
        <v>0</v>
      </c>
      <c r="U91" s="201">
        <v>24.85</v>
      </c>
      <c r="V91" s="201">
        <v>6.15</v>
      </c>
      <c r="W91" s="201">
        <v>10.33</v>
      </c>
      <c r="X91" s="201">
        <v>43.77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69.13</v>
      </c>
      <c r="AQ91" s="201">
        <v>23.14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</v>
      </c>
      <c r="L92" s="201">
        <v>559.41</v>
      </c>
      <c r="M92" s="201">
        <v>27.3</v>
      </c>
      <c r="N92" s="201">
        <v>17.190000000000001</v>
      </c>
      <c r="O92" s="201">
        <v>0</v>
      </c>
      <c r="P92" s="201">
        <v>41.33</v>
      </c>
      <c r="Q92" s="201">
        <v>3.24</v>
      </c>
      <c r="R92" s="201">
        <v>12.58</v>
      </c>
      <c r="S92" s="201">
        <v>7.83</v>
      </c>
      <c r="T92" s="201">
        <v>0</v>
      </c>
      <c r="U92" s="201">
        <v>24.85</v>
      </c>
      <c r="V92" s="201">
        <v>6.15</v>
      </c>
      <c r="W92" s="201">
        <v>10.33</v>
      </c>
      <c r="X92" s="201">
        <v>43.77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69.13</v>
      </c>
      <c r="AQ92" s="201">
        <v>23.14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</v>
      </c>
      <c r="L93" s="201">
        <v>559.41</v>
      </c>
      <c r="M93" s="201">
        <v>27.3</v>
      </c>
      <c r="N93" s="201">
        <v>17.190000000000001</v>
      </c>
      <c r="O93" s="201">
        <v>0</v>
      </c>
      <c r="P93" s="201">
        <v>41.33</v>
      </c>
      <c r="Q93" s="201">
        <v>3.24</v>
      </c>
      <c r="R93" s="201">
        <v>12.58</v>
      </c>
      <c r="S93" s="201">
        <v>7.83</v>
      </c>
      <c r="T93" s="201">
        <v>0</v>
      </c>
      <c r="U93" s="201">
        <v>24.85</v>
      </c>
      <c r="V93" s="201">
        <v>6.15</v>
      </c>
      <c r="W93" s="201">
        <v>10.33</v>
      </c>
      <c r="X93" s="201">
        <v>43.77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69.13</v>
      </c>
      <c r="AQ93" s="201">
        <v>23.14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</v>
      </c>
      <c r="L94" s="201">
        <v>559.41</v>
      </c>
      <c r="M94" s="201">
        <v>27.3</v>
      </c>
      <c r="N94" s="201">
        <v>17.190000000000001</v>
      </c>
      <c r="O94" s="201">
        <v>0</v>
      </c>
      <c r="P94" s="201">
        <v>41.33</v>
      </c>
      <c r="Q94" s="201">
        <v>3.24</v>
      </c>
      <c r="R94" s="201">
        <v>12.58</v>
      </c>
      <c r="S94" s="201">
        <v>7.83</v>
      </c>
      <c r="T94" s="201">
        <v>0</v>
      </c>
      <c r="U94" s="201">
        <v>24.85</v>
      </c>
      <c r="V94" s="201">
        <v>6.15</v>
      </c>
      <c r="W94" s="201">
        <v>10.33</v>
      </c>
      <c r="X94" s="201">
        <v>43.77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69.13</v>
      </c>
      <c r="AQ94" s="201">
        <v>23.14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</v>
      </c>
      <c r="L95" s="201">
        <v>559.41</v>
      </c>
      <c r="M95" s="201">
        <v>27.3</v>
      </c>
      <c r="N95" s="201">
        <v>17.190000000000001</v>
      </c>
      <c r="O95" s="201">
        <v>0</v>
      </c>
      <c r="P95" s="201">
        <v>41.33</v>
      </c>
      <c r="Q95" s="201">
        <v>3.24</v>
      </c>
      <c r="R95" s="201">
        <v>12.58</v>
      </c>
      <c r="S95" s="201">
        <v>7.83</v>
      </c>
      <c r="T95" s="201">
        <v>0</v>
      </c>
      <c r="U95" s="201">
        <v>24.85</v>
      </c>
      <c r="V95" s="201">
        <v>6.15</v>
      </c>
      <c r="W95" s="201">
        <v>10.33</v>
      </c>
      <c r="X95" s="201">
        <v>43.77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69.13</v>
      </c>
      <c r="AQ95" s="201">
        <v>23.14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</v>
      </c>
      <c r="L96" s="201">
        <v>559.41</v>
      </c>
      <c r="M96" s="201">
        <v>27.3</v>
      </c>
      <c r="N96" s="201">
        <v>17.190000000000001</v>
      </c>
      <c r="O96" s="201">
        <v>0</v>
      </c>
      <c r="P96" s="201">
        <v>41.33</v>
      </c>
      <c r="Q96" s="201">
        <v>3.24</v>
      </c>
      <c r="R96" s="201">
        <v>12.58</v>
      </c>
      <c r="S96" s="201">
        <v>7.83</v>
      </c>
      <c r="T96" s="201">
        <v>0</v>
      </c>
      <c r="U96" s="201">
        <v>24.85</v>
      </c>
      <c r="V96" s="201">
        <v>6.15</v>
      </c>
      <c r="W96" s="201">
        <v>10.33</v>
      </c>
      <c r="X96" s="201">
        <v>43.77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69.13</v>
      </c>
      <c r="AQ96" s="201">
        <v>23.14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</v>
      </c>
      <c r="L97" s="201">
        <v>559.41</v>
      </c>
      <c r="M97" s="201">
        <v>27.3</v>
      </c>
      <c r="N97" s="201">
        <v>17.190000000000001</v>
      </c>
      <c r="O97" s="201">
        <v>0</v>
      </c>
      <c r="P97" s="201">
        <v>41.33</v>
      </c>
      <c r="Q97" s="201">
        <v>3.24</v>
      </c>
      <c r="R97" s="201">
        <v>12.58</v>
      </c>
      <c r="S97" s="201">
        <v>7.83</v>
      </c>
      <c r="T97" s="201">
        <v>0</v>
      </c>
      <c r="U97" s="201">
        <v>24.85</v>
      </c>
      <c r="V97" s="201">
        <v>6.15</v>
      </c>
      <c r="W97" s="201">
        <v>10.33</v>
      </c>
      <c r="X97" s="201">
        <v>43.77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69.13</v>
      </c>
      <c r="AQ97" s="201">
        <v>23.14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4.9800000000000004</v>
      </c>
      <c r="L98" s="201">
        <v>559.41</v>
      </c>
      <c r="M98" s="201">
        <v>27.3</v>
      </c>
      <c r="N98" s="201">
        <v>17.190000000000001</v>
      </c>
      <c r="O98" s="201">
        <v>0</v>
      </c>
      <c r="P98" s="201">
        <v>41.33</v>
      </c>
      <c r="Q98" s="201">
        <v>3.24</v>
      </c>
      <c r="R98" s="201">
        <v>12.58</v>
      </c>
      <c r="S98" s="201">
        <v>7.83</v>
      </c>
      <c r="T98" s="201">
        <v>0</v>
      </c>
      <c r="U98" s="201">
        <v>24.85</v>
      </c>
      <c r="V98" s="201">
        <v>6.15</v>
      </c>
      <c r="W98" s="201">
        <v>10.33</v>
      </c>
      <c r="X98" s="201">
        <v>43.77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69.13</v>
      </c>
      <c r="AQ98" s="201">
        <v>23.14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0.16837249999999995</v>
      </c>
      <c r="L99">
        <f t="shared" si="0"/>
        <v>10.660820000000012</v>
      </c>
      <c r="M99">
        <f t="shared" si="0"/>
        <v>0.65513250000000023</v>
      </c>
      <c r="N99">
        <f t="shared" si="0"/>
        <v>0.52705749999999896</v>
      </c>
      <c r="O99">
        <f t="shared" si="0"/>
        <v>0</v>
      </c>
      <c r="P99">
        <f t="shared" si="0"/>
        <v>0.95703749999999943</v>
      </c>
      <c r="Q99">
        <f t="shared" si="0"/>
        <v>7.7047500000000116E-2</v>
      </c>
      <c r="R99">
        <f t="shared" si="0"/>
        <v>0.27720750000000005</v>
      </c>
      <c r="S99">
        <f t="shared" si="0"/>
        <v>0.18598500000000021</v>
      </c>
      <c r="T99">
        <f t="shared" si="0"/>
        <v>0</v>
      </c>
      <c r="U99">
        <f t="shared" si="0"/>
        <v>0.59639999999999893</v>
      </c>
      <c r="V99">
        <f t="shared" si="0"/>
        <v>0.14759999999999973</v>
      </c>
      <c r="W99">
        <f t="shared" si="0"/>
        <v>0.26856000000000035</v>
      </c>
      <c r="X99">
        <f t="shared" si="0"/>
        <v>1.0504800000000001</v>
      </c>
      <c r="Y99">
        <f t="shared" si="0"/>
        <v>0</v>
      </c>
      <c r="Z99">
        <f t="shared" si="0"/>
        <v>0</v>
      </c>
      <c r="AA99">
        <f t="shared" si="0"/>
        <v>2.2575E-3</v>
      </c>
      <c r="AB99">
        <f t="shared" si="0"/>
        <v>3.1125000000000007E-2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1.4149725000000017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1.7551200000000022</v>
      </c>
      <c r="AQ99">
        <f t="shared" si="0"/>
        <v>0.61689999999999956</v>
      </c>
      <c r="AR99">
        <f t="shared" si="0"/>
        <v>0.25322500000000014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1.49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1.49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1.49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1.49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1.49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1.49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1.49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1.49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1.49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1.49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1.49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1.49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1.49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1.49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1.49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1.49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1.49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22.64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1.49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22.64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1.49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22.64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1.98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22.64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22.64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22.64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22.64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22.64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22.64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22.64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22.64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22.64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22.64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22.64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22.64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22.64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4.95E-4</v>
      </c>
      <c r="AB99">
        <f t="shared" si="0"/>
        <v>7.077499999999997E-3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0.55056000000000038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4.92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4.92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4.92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4.92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4.92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4.92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4.92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4.92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4.92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4.92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4.92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4.92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4.92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4.92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4.92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0.11968000000000006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217.11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286.61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286.61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286.61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286.61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286.61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286.61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286.61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286.61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286.61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286.61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271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10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20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27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27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27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23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23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23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23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23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23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23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23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292.22000000000003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23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292.22000000000003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23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302.22000000000003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23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302.22000000000003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23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315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23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315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23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315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31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315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315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315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315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315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315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315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315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315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315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315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308.61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308.61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308.61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308.61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308.61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289.58999999999997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289.58999999999997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289.58999999999997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7.7499999999999999E-3</v>
      </c>
      <c r="D99" s="114">
        <f t="shared" si="0"/>
        <v>0.10825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6.7794775000000023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30.52</v>
      </c>
      <c r="H3" s="201">
        <v>0</v>
      </c>
      <c r="I3" s="201">
        <v>0</v>
      </c>
      <c r="J3" s="201">
        <v>38.51</v>
      </c>
      <c r="K3" s="201">
        <v>42.74</v>
      </c>
      <c r="L3" s="201">
        <v>2.66</v>
      </c>
      <c r="M3" s="201">
        <v>2.71</v>
      </c>
      <c r="N3" s="201">
        <v>1.44</v>
      </c>
      <c r="O3" s="201">
        <v>2.42</v>
      </c>
      <c r="P3" s="201">
        <v>0.91</v>
      </c>
      <c r="Q3" s="201">
        <v>0.16</v>
      </c>
      <c r="R3" s="201">
        <v>0.54</v>
      </c>
      <c r="S3" s="201">
        <v>0.38</v>
      </c>
      <c r="T3" s="201">
        <v>0</v>
      </c>
      <c r="U3" s="201">
        <v>2.0499999999999998</v>
      </c>
      <c r="V3" s="201">
        <v>0.3</v>
      </c>
      <c r="W3" s="201">
        <v>0.67</v>
      </c>
      <c r="X3" s="201">
        <v>2.14</v>
      </c>
      <c r="Y3" s="201">
        <v>0</v>
      </c>
      <c r="Z3" s="201">
        <v>4.03</v>
      </c>
      <c r="AA3" s="201">
        <v>1.31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30.52</v>
      </c>
      <c r="H4" s="201">
        <v>0</v>
      </c>
      <c r="I4" s="201">
        <v>0</v>
      </c>
      <c r="J4" s="201">
        <v>38.51</v>
      </c>
      <c r="K4" s="201">
        <v>91.09</v>
      </c>
      <c r="L4" s="201">
        <v>2.66</v>
      </c>
      <c r="M4" s="201">
        <v>2.11</v>
      </c>
      <c r="N4" s="201">
        <v>1.44</v>
      </c>
      <c r="O4" s="201">
        <v>2.42</v>
      </c>
      <c r="P4" s="201">
        <v>0.91</v>
      </c>
      <c r="Q4" s="201">
        <v>0.16</v>
      </c>
      <c r="R4" s="201">
        <v>0.54</v>
      </c>
      <c r="S4" s="201">
        <v>0.38</v>
      </c>
      <c r="T4" s="201">
        <v>0</v>
      </c>
      <c r="U4" s="201">
        <v>2.0499999999999998</v>
      </c>
      <c r="V4" s="201">
        <v>0.3</v>
      </c>
      <c r="W4" s="201">
        <v>0.67</v>
      </c>
      <c r="X4" s="201">
        <v>2.14</v>
      </c>
      <c r="Y4" s="201">
        <v>0</v>
      </c>
      <c r="Z4" s="201">
        <v>4.03</v>
      </c>
      <c r="AA4" s="201">
        <v>1.31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30.52</v>
      </c>
      <c r="H5" s="201">
        <v>0</v>
      </c>
      <c r="I5" s="201">
        <v>0</v>
      </c>
      <c r="J5" s="201">
        <v>38.51</v>
      </c>
      <c r="K5" s="201">
        <v>80.92</v>
      </c>
      <c r="L5" s="201">
        <v>0.32</v>
      </c>
      <c r="M5" s="201">
        <v>2.11</v>
      </c>
      <c r="N5" s="201">
        <v>1.44</v>
      </c>
      <c r="O5" s="201">
        <v>2.42</v>
      </c>
      <c r="P5" s="201">
        <v>0.91</v>
      </c>
      <c r="Q5" s="201">
        <v>0.16</v>
      </c>
      <c r="R5" s="201">
        <v>0.54</v>
      </c>
      <c r="S5" s="201">
        <v>0.38</v>
      </c>
      <c r="T5" s="201">
        <v>0</v>
      </c>
      <c r="U5" s="201">
        <v>2.0499999999999998</v>
      </c>
      <c r="V5" s="201">
        <v>0.3</v>
      </c>
      <c r="W5" s="201">
        <v>0.67</v>
      </c>
      <c r="X5" s="201">
        <v>2.14</v>
      </c>
      <c r="Y5" s="201">
        <v>0</v>
      </c>
      <c r="Z5" s="201">
        <v>4.03</v>
      </c>
      <c r="AA5" s="201">
        <v>1.31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30.52</v>
      </c>
      <c r="H6" s="201">
        <v>0</v>
      </c>
      <c r="I6" s="201">
        <v>0</v>
      </c>
      <c r="J6" s="201">
        <v>38.51</v>
      </c>
      <c r="K6" s="201">
        <v>42.74</v>
      </c>
      <c r="L6" s="201">
        <v>0.32</v>
      </c>
      <c r="M6" s="201">
        <v>2.11</v>
      </c>
      <c r="N6" s="201">
        <v>1.44</v>
      </c>
      <c r="O6" s="201">
        <v>2.42</v>
      </c>
      <c r="P6" s="201">
        <v>0.91</v>
      </c>
      <c r="Q6" s="201">
        <v>0.16</v>
      </c>
      <c r="R6" s="201">
        <v>0.54</v>
      </c>
      <c r="S6" s="201">
        <v>0.38</v>
      </c>
      <c r="T6" s="201">
        <v>0</v>
      </c>
      <c r="U6" s="201">
        <v>2.0499999999999998</v>
      </c>
      <c r="V6" s="201">
        <v>0.3</v>
      </c>
      <c r="W6" s="201">
        <v>0.67</v>
      </c>
      <c r="X6" s="201">
        <v>2.14</v>
      </c>
      <c r="Y6" s="201">
        <v>0</v>
      </c>
      <c r="Z6" s="201">
        <v>4.03</v>
      </c>
      <c r="AA6" s="201">
        <v>1.31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30.52</v>
      </c>
      <c r="H7" s="201">
        <v>0</v>
      </c>
      <c r="I7" s="201">
        <v>0</v>
      </c>
      <c r="J7" s="201">
        <v>38.51</v>
      </c>
      <c r="K7" s="201">
        <v>42.74</v>
      </c>
      <c r="L7" s="201">
        <v>0.32</v>
      </c>
      <c r="M7" s="201">
        <v>2.11</v>
      </c>
      <c r="N7" s="201">
        <v>1.44</v>
      </c>
      <c r="O7" s="201">
        <v>2.42</v>
      </c>
      <c r="P7" s="201">
        <v>0.91</v>
      </c>
      <c r="Q7" s="201">
        <v>0.16</v>
      </c>
      <c r="R7" s="201">
        <v>0.54</v>
      </c>
      <c r="S7" s="201">
        <v>0.38</v>
      </c>
      <c r="T7" s="201">
        <v>0</v>
      </c>
      <c r="U7" s="201">
        <v>2.0499999999999998</v>
      </c>
      <c r="V7" s="201">
        <v>0.3</v>
      </c>
      <c r="W7" s="201">
        <v>0.67</v>
      </c>
      <c r="X7" s="201">
        <v>2.14</v>
      </c>
      <c r="Y7" s="201">
        <v>0</v>
      </c>
      <c r="Z7" s="201">
        <v>4.03</v>
      </c>
      <c r="AA7" s="201">
        <v>1.31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30.52</v>
      </c>
      <c r="H8" s="201">
        <v>0</v>
      </c>
      <c r="I8" s="201">
        <v>0</v>
      </c>
      <c r="J8" s="201">
        <v>38.51</v>
      </c>
      <c r="K8" s="201">
        <v>42.74</v>
      </c>
      <c r="L8" s="201">
        <v>0.32</v>
      </c>
      <c r="M8" s="201">
        <v>2.11</v>
      </c>
      <c r="N8" s="201">
        <v>1.44</v>
      </c>
      <c r="O8" s="201">
        <v>2.42</v>
      </c>
      <c r="P8" s="201">
        <v>0.91</v>
      </c>
      <c r="Q8" s="201">
        <v>0.16</v>
      </c>
      <c r="R8" s="201">
        <v>0.54</v>
      </c>
      <c r="S8" s="201">
        <v>0.38</v>
      </c>
      <c r="T8" s="201">
        <v>0</v>
      </c>
      <c r="U8" s="201">
        <v>2.0499999999999998</v>
      </c>
      <c r="V8" s="201">
        <v>0.3</v>
      </c>
      <c r="W8" s="201">
        <v>0.67</v>
      </c>
      <c r="X8" s="201">
        <v>2.14</v>
      </c>
      <c r="Y8" s="201">
        <v>0</v>
      </c>
      <c r="Z8" s="201">
        <v>4.03</v>
      </c>
      <c r="AA8" s="201">
        <v>1.31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30.52</v>
      </c>
      <c r="H9" s="201">
        <v>0</v>
      </c>
      <c r="I9" s="201">
        <v>0</v>
      </c>
      <c r="J9" s="201">
        <v>38.51</v>
      </c>
      <c r="K9" s="201">
        <v>42.74</v>
      </c>
      <c r="L9" s="201">
        <v>0.32</v>
      </c>
      <c r="M9" s="201">
        <v>2.11</v>
      </c>
      <c r="N9" s="201">
        <v>1.44</v>
      </c>
      <c r="O9" s="201">
        <v>2.42</v>
      </c>
      <c r="P9" s="201">
        <v>0.91</v>
      </c>
      <c r="Q9" s="201">
        <v>0.16</v>
      </c>
      <c r="R9" s="201">
        <v>0.54</v>
      </c>
      <c r="S9" s="201">
        <v>0.38</v>
      </c>
      <c r="T9" s="201">
        <v>0</v>
      </c>
      <c r="U9" s="201">
        <v>2.0499999999999998</v>
      </c>
      <c r="V9" s="201">
        <v>0.3</v>
      </c>
      <c r="W9" s="201">
        <v>0.67</v>
      </c>
      <c r="X9" s="201">
        <v>2.14</v>
      </c>
      <c r="Y9" s="201">
        <v>0</v>
      </c>
      <c r="Z9" s="201">
        <v>4.03</v>
      </c>
      <c r="AA9" s="201">
        <v>1.31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30.52</v>
      </c>
      <c r="H10" s="201">
        <v>0</v>
      </c>
      <c r="I10" s="201">
        <v>0</v>
      </c>
      <c r="J10" s="201">
        <v>38.51</v>
      </c>
      <c r="K10" s="201">
        <v>42.74</v>
      </c>
      <c r="L10" s="201">
        <v>0.32</v>
      </c>
      <c r="M10" s="201">
        <v>2.11</v>
      </c>
      <c r="N10" s="201">
        <v>1.44</v>
      </c>
      <c r="O10" s="201">
        <v>2.42</v>
      </c>
      <c r="P10" s="201">
        <v>0.91</v>
      </c>
      <c r="Q10" s="201">
        <v>0.16</v>
      </c>
      <c r="R10" s="201">
        <v>0.54</v>
      </c>
      <c r="S10" s="201">
        <v>0.38</v>
      </c>
      <c r="T10" s="201">
        <v>0</v>
      </c>
      <c r="U10" s="201">
        <v>2.0499999999999998</v>
      </c>
      <c r="V10" s="201">
        <v>0.3</v>
      </c>
      <c r="W10" s="201">
        <v>0.67</v>
      </c>
      <c r="X10" s="201">
        <v>2.14</v>
      </c>
      <c r="Y10" s="201">
        <v>0</v>
      </c>
      <c r="Z10" s="201">
        <v>4.03</v>
      </c>
      <c r="AA10" s="201">
        <v>1.31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18.77</v>
      </c>
      <c r="E11" s="201">
        <v>0</v>
      </c>
      <c r="F11" s="201">
        <v>0</v>
      </c>
      <c r="G11" s="201">
        <v>30.52</v>
      </c>
      <c r="H11" s="201">
        <v>0</v>
      </c>
      <c r="I11" s="201">
        <v>0</v>
      </c>
      <c r="J11" s="201">
        <v>38.51</v>
      </c>
      <c r="K11" s="201">
        <v>91.09</v>
      </c>
      <c r="L11" s="201">
        <v>0.32</v>
      </c>
      <c r="M11" s="201">
        <v>2.11</v>
      </c>
      <c r="N11" s="201">
        <v>1.44</v>
      </c>
      <c r="O11" s="201">
        <v>2.42</v>
      </c>
      <c r="P11" s="201">
        <v>0.91</v>
      </c>
      <c r="Q11" s="201">
        <v>0.16</v>
      </c>
      <c r="R11" s="201">
        <v>0.54</v>
      </c>
      <c r="S11" s="201">
        <v>0.13</v>
      </c>
      <c r="T11" s="201">
        <v>0</v>
      </c>
      <c r="U11" s="201">
        <v>2.0499999999999998</v>
      </c>
      <c r="V11" s="201">
        <v>0.3</v>
      </c>
      <c r="W11" s="201">
        <v>0.67</v>
      </c>
      <c r="X11" s="201">
        <v>2.14</v>
      </c>
      <c r="Y11" s="201">
        <v>0</v>
      </c>
      <c r="Z11" s="201">
        <v>4.03</v>
      </c>
      <c r="AA11" s="201">
        <v>1.31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18.77</v>
      </c>
      <c r="E12" s="201">
        <v>0</v>
      </c>
      <c r="F12" s="201">
        <v>0</v>
      </c>
      <c r="G12" s="201">
        <v>30.52</v>
      </c>
      <c r="H12" s="201">
        <v>0</v>
      </c>
      <c r="I12" s="201">
        <v>0</v>
      </c>
      <c r="J12" s="201">
        <v>38.51</v>
      </c>
      <c r="K12" s="201">
        <v>91.09</v>
      </c>
      <c r="L12" s="201">
        <v>0.32</v>
      </c>
      <c r="M12" s="201">
        <v>2.11</v>
      </c>
      <c r="N12" s="201">
        <v>1.44</v>
      </c>
      <c r="O12" s="201">
        <v>2.42</v>
      </c>
      <c r="P12" s="201">
        <v>0.91</v>
      </c>
      <c r="Q12" s="201">
        <v>0.16</v>
      </c>
      <c r="R12" s="201">
        <v>0.54</v>
      </c>
      <c r="S12" s="201">
        <v>0.38</v>
      </c>
      <c r="T12" s="201">
        <v>0</v>
      </c>
      <c r="U12" s="201">
        <v>2.0499999999999998</v>
      </c>
      <c r="V12" s="201">
        <v>0.3</v>
      </c>
      <c r="W12" s="201">
        <v>0.67</v>
      </c>
      <c r="X12" s="201">
        <v>2.14</v>
      </c>
      <c r="Y12" s="201">
        <v>0</v>
      </c>
      <c r="Z12" s="201">
        <v>4.03</v>
      </c>
      <c r="AA12" s="201">
        <v>1.31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18.77</v>
      </c>
      <c r="E13" s="201">
        <v>0</v>
      </c>
      <c r="F13" s="201">
        <v>0</v>
      </c>
      <c r="G13" s="201">
        <v>30.52</v>
      </c>
      <c r="H13" s="201">
        <v>0</v>
      </c>
      <c r="I13" s="201">
        <v>0</v>
      </c>
      <c r="J13" s="201">
        <v>38.51</v>
      </c>
      <c r="K13" s="201">
        <v>91.09</v>
      </c>
      <c r="L13" s="201">
        <v>0.32</v>
      </c>
      <c r="M13" s="201">
        <v>2.11</v>
      </c>
      <c r="N13" s="201">
        <v>1.44</v>
      </c>
      <c r="O13" s="201">
        <v>2.42</v>
      </c>
      <c r="P13" s="201">
        <v>0.91</v>
      </c>
      <c r="Q13" s="201">
        <v>0.16</v>
      </c>
      <c r="R13" s="201">
        <v>0.54</v>
      </c>
      <c r="S13" s="201">
        <v>0.38</v>
      </c>
      <c r="T13" s="201">
        <v>0</v>
      </c>
      <c r="U13" s="201">
        <v>2.0499999999999998</v>
      </c>
      <c r="V13" s="201">
        <v>0.3</v>
      </c>
      <c r="W13" s="201">
        <v>0.67</v>
      </c>
      <c r="X13" s="201">
        <v>2.14</v>
      </c>
      <c r="Y13" s="201">
        <v>0</v>
      </c>
      <c r="Z13" s="201">
        <v>4.03</v>
      </c>
      <c r="AA13" s="201">
        <v>1.31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18.77</v>
      </c>
      <c r="E14" s="201">
        <v>0</v>
      </c>
      <c r="F14" s="201">
        <v>0</v>
      </c>
      <c r="G14" s="201">
        <v>30.52</v>
      </c>
      <c r="H14" s="201">
        <v>0</v>
      </c>
      <c r="I14" s="201">
        <v>0</v>
      </c>
      <c r="J14" s="201">
        <v>38.51</v>
      </c>
      <c r="K14" s="201">
        <v>91.09</v>
      </c>
      <c r="L14" s="201">
        <v>0.32</v>
      </c>
      <c r="M14" s="201">
        <v>2.11</v>
      </c>
      <c r="N14" s="201">
        <v>1.44</v>
      </c>
      <c r="O14" s="201">
        <v>2.42</v>
      </c>
      <c r="P14" s="201">
        <v>0.91</v>
      </c>
      <c r="Q14" s="201">
        <v>0.16</v>
      </c>
      <c r="R14" s="201">
        <v>0.54</v>
      </c>
      <c r="S14" s="201">
        <v>0.38</v>
      </c>
      <c r="T14" s="201">
        <v>0</v>
      </c>
      <c r="U14" s="201">
        <v>2.0499999999999998</v>
      </c>
      <c r="V14" s="201">
        <v>0.3</v>
      </c>
      <c r="W14" s="201">
        <v>0.67</v>
      </c>
      <c r="X14" s="201">
        <v>2.14</v>
      </c>
      <c r="Y14" s="201">
        <v>0</v>
      </c>
      <c r="Z14" s="201">
        <v>4.03</v>
      </c>
      <c r="AA14" s="201">
        <v>1.31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18.77</v>
      </c>
      <c r="E15" s="201">
        <v>0</v>
      </c>
      <c r="F15" s="201">
        <v>0</v>
      </c>
      <c r="G15" s="201">
        <v>30.52</v>
      </c>
      <c r="H15" s="201">
        <v>0</v>
      </c>
      <c r="I15" s="201">
        <v>0</v>
      </c>
      <c r="J15" s="201">
        <v>38.51</v>
      </c>
      <c r="K15" s="201">
        <v>91.09</v>
      </c>
      <c r="L15" s="201">
        <v>0.55000000000000004</v>
      </c>
      <c r="M15" s="201">
        <v>2.11</v>
      </c>
      <c r="N15" s="201">
        <v>1.44</v>
      </c>
      <c r="O15" s="201">
        <v>2.42</v>
      </c>
      <c r="P15" s="201">
        <v>0.91</v>
      </c>
      <c r="Q15" s="201">
        <v>0.16</v>
      </c>
      <c r="R15" s="201">
        <v>0.54</v>
      </c>
      <c r="S15" s="201">
        <v>0.38</v>
      </c>
      <c r="T15" s="201">
        <v>0</v>
      </c>
      <c r="U15" s="201">
        <v>2.0499999999999998</v>
      </c>
      <c r="V15" s="201">
        <v>0.3</v>
      </c>
      <c r="W15" s="201">
        <v>0.67</v>
      </c>
      <c r="X15" s="201">
        <v>2.14</v>
      </c>
      <c r="Y15" s="201">
        <v>0</v>
      </c>
      <c r="Z15" s="201">
        <v>4.03</v>
      </c>
      <c r="AA15" s="201">
        <v>1.31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18.77</v>
      </c>
      <c r="E16" s="201">
        <v>0</v>
      </c>
      <c r="F16" s="201">
        <v>0</v>
      </c>
      <c r="G16" s="201">
        <v>30.52</v>
      </c>
      <c r="H16" s="201">
        <v>0</v>
      </c>
      <c r="I16" s="201">
        <v>0</v>
      </c>
      <c r="J16" s="201">
        <v>38.51</v>
      </c>
      <c r="K16" s="201">
        <v>91.09</v>
      </c>
      <c r="L16" s="201">
        <v>0.32</v>
      </c>
      <c r="M16" s="201">
        <v>2.11</v>
      </c>
      <c r="N16" s="201">
        <v>1.44</v>
      </c>
      <c r="O16" s="201">
        <v>2.42</v>
      </c>
      <c r="P16" s="201">
        <v>0.91</v>
      </c>
      <c r="Q16" s="201">
        <v>0.16</v>
      </c>
      <c r="R16" s="201">
        <v>0.54</v>
      </c>
      <c r="S16" s="201">
        <v>0.38</v>
      </c>
      <c r="T16" s="201">
        <v>0</v>
      </c>
      <c r="U16" s="201">
        <v>2.0499999999999998</v>
      </c>
      <c r="V16" s="201">
        <v>0.3</v>
      </c>
      <c r="W16" s="201">
        <v>0.67</v>
      </c>
      <c r="X16" s="201">
        <v>2.14</v>
      </c>
      <c r="Y16" s="201">
        <v>0</v>
      </c>
      <c r="Z16" s="201">
        <v>4.03</v>
      </c>
      <c r="AA16" s="201">
        <v>1.31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18.77</v>
      </c>
      <c r="E17" s="201">
        <v>0</v>
      </c>
      <c r="F17" s="201">
        <v>0</v>
      </c>
      <c r="G17" s="201">
        <v>30.52</v>
      </c>
      <c r="H17" s="201">
        <v>0</v>
      </c>
      <c r="I17" s="201">
        <v>0</v>
      </c>
      <c r="J17" s="201">
        <v>38.51</v>
      </c>
      <c r="K17" s="201">
        <v>91.09</v>
      </c>
      <c r="L17" s="201">
        <v>0.32</v>
      </c>
      <c r="M17" s="201">
        <v>2.11</v>
      </c>
      <c r="N17" s="201">
        <v>1.44</v>
      </c>
      <c r="O17" s="201">
        <v>2.42</v>
      </c>
      <c r="P17" s="201">
        <v>0.91</v>
      </c>
      <c r="Q17" s="201">
        <v>0.16</v>
      </c>
      <c r="R17" s="201">
        <v>0.54</v>
      </c>
      <c r="S17" s="201">
        <v>0.38</v>
      </c>
      <c r="T17" s="201">
        <v>0</v>
      </c>
      <c r="U17" s="201">
        <v>2.0499999999999998</v>
      </c>
      <c r="V17" s="201">
        <v>0.3</v>
      </c>
      <c r="W17" s="201">
        <v>0.67</v>
      </c>
      <c r="X17" s="201">
        <v>2.14</v>
      </c>
      <c r="Y17" s="201">
        <v>0</v>
      </c>
      <c r="Z17" s="201">
        <v>4.03</v>
      </c>
      <c r="AA17" s="201">
        <v>1.31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18.77</v>
      </c>
      <c r="E18" s="201">
        <v>0</v>
      </c>
      <c r="F18" s="201">
        <v>0</v>
      </c>
      <c r="G18" s="201">
        <v>30.52</v>
      </c>
      <c r="H18" s="201">
        <v>0</v>
      </c>
      <c r="I18" s="201">
        <v>0</v>
      </c>
      <c r="J18" s="201">
        <v>38.51</v>
      </c>
      <c r="K18" s="201">
        <v>91.09</v>
      </c>
      <c r="L18" s="201">
        <v>0.32</v>
      </c>
      <c r="M18" s="201">
        <v>2.11</v>
      </c>
      <c r="N18" s="201">
        <v>1.44</v>
      </c>
      <c r="O18" s="201">
        <v>2.42</v>
      </c>
      <c r="P18" s="201">
        <v>0.91</v>
      </c>
      <c r="Q18" s="201">
        <v>0.16</v>
      </c>
      <c r="R18" s="201">
        <v>0.54</v>
      </c>
      <c r="S18" s="201">
        <v>0.38</v>
      </c>
      <c r="T18" s="201">
        <v>0</v>
      </c>
      <c r="U18" s="201">
        <v>2.0499999999999998</v>
      </c>
      <c r="V18" s="201">
        <v>0.3</v>
      </c>
      <c r="W18" s="201">
        <v>0.67</v>
      </c>
      <c r="X18" s="201">
        <v>2.14</v>
      </c>
      <c r="Y18" s="201">
        <v>0</v>
      </c>
      <c r="Z18" s="201">
        <v>4.03</v>
      </c>
      <c r="AA18" s="201">
        <v>1.31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18.77</v>
      </c>
      <c r="E19" s="201">
        <v>0</v>
      </c>
      <c r="F19" s="201">
        <v>0</v>
      </c>
      <c r="G19" s="201">
        <v>30.52</v>
      </c>
      <c r="H19" s="201">
        <v>0</v>
      </c>
      <c r="I19" s="201">
        <v>0</v>
      </c>
      <c r="J19" s="201">
        <v>38.51</v>
      </c>
      <c r="K19" s="201">
        <v>91.09</v>
      </c>
      <c r="L19" s="201">
        <v>0.32</v>
      </c>
      <c r="M19" s="201">
        <v>2.11</v>
      </c>
      <c r="N19" s="201">
        <v>1.44</v>
      </c>
      <c r="O19" s="201">
        <v>2.42</v>
      </c>
      <c r="P19" s="201">
        <v>0.91</v>
      </c>
      <c r="Q19" s="201">
        <v>0.16</v>
      </c>
      <c r="R19" s="201">
        <v>0.54</v>
      </c>
      <c r="S19" s="201">
        <v>0.38</v>
      </c>
      <c r="T19" s="201">
        <v>0</v>
      </c>
      <c r="U19" s="201">
        <v>2.0499999999999998</v>
      </c>
      <c r="V19" s="201">
        <v>0.3</v>
      </c>
      <c r="W19" s="201">
        <v>0.67</v>
      </c>
      <c r="X19" s="201">
        <v>2.14</v>
      </c>
      <c r="Y19" s="201">
        <v>0</v>
      </c>
      <c r="Z19" s="201">
        <v>4.03</v>
      </c>
      <c r="AA19" s="201">
        <v>1.31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18.77</v>
      </c>
      <c r="E20" s="201">
        <v>0</v>
      </c>
      <c r="F20" s="201">
        <v>0</v>
      </c>
      <c r="G20" s="201">
        <v>30.52</v>
      </c>
      <c r="H20" s="201">
        <v>0</v>
      </c>
      <c r="I20" s="201">
        <v>0</v>
      </c>
      <c r="J20" s="201">
        <v>38.51</v>
      </c>
      <c r="K20" s="201">
        <v>91.09</v>
      </c>
      <c r="L20" s="201">
        <v>0.32</v>
      </c>
      <c r="M20" s="201">
        <v>2.11</v>
      </c>
      <c r="N20" s="201">
        <v>1.44</v>
      </c>
      <c r="O20" s="201">
        <v>2.42</v>
      </c>
      <c r="P20" s="201">
        <v>0.91</v>
      </c>
      <c r="Q20" s="201">
        <v>0.16</v>
      </c>
      <c r="R20" s="201">
        <v>0.54</v>
      </c>
      <c r="S20" s="201">
        <v>0.38</v>
      </c>
      <c r="T20" s="201">
        <v>0</v>
      </c>
      <c r="U20" s="201">
        <v>2.0499999999999998</v>
      </c>
      <c r="V20" s="201">
        <v>0.3</v>
      </c>
      <c r="W20" s="201">
        <v>0.67</v>
      </c>
      <c r="X20" s="201">
        <v>2.14</v>
      </c>
      <c r="Y20" s="201">
        <v>0</v>
      </c>
      <c r="Z20" s="201">
        <v>4.03</v>
      </c>
      <c r="AA20" s="201">
        <v>1.31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18.77</v>
      </c>
      <c r="E21" s="201">
        <v>0</v>
      </c>
      <c r="F21" s="201">
        <v>0</v>
      </c>
      <c r="G21" s="201">
        <v>30.52</v>
      </c>
      <c r="H21" s="201">
        <v>0</v>
      </c>
      <c r="I21" s="201">
        <v>0</v>
      </c>
      <c r="J21" s="201">
        <v>38.51</v>
      </c>
      <c r="K21" s="201">
        <v>91.09</v>
      </c>
      <c r="L21" s="201">
        <v>0.32</v>
      </c>
      <c r="M21" s="201">
        <v>2.11</v>
      </c>
      <c r="N21" s="201">
        <v>1.44</v>
      </c>
      <c r="O21" s="201">
        <v>2.42</v>
      </c>
      <c r="P21" s="201">
        <v>0.89</v>
      </c>
      <c r="Q21" s="201">
        <v>0.16</v>
      </c>
      <c r="R21" s="201">
        <v>0.54</v>
      </c>
      <c r="S21" s="201">
        <v>0.38</v>
      </c>
      <c r="T21" s="201">
        <v>0</v>
      </c>
      <c r="U21" s="201">
        <v>2.0499999999999998</v>
      </c>
      <c r="V21" s="201">
        <v>0.3</v>
      </c>
      <c r="W21" s="201">
        <v>0.67</v>
      </c>
      <c r="X21" s="201">
        <v>2.14</v>
      </c>
      <c r="Y21" s="201">
        <v>0</v>
      </c>
      <c r="Z21" s="201">
        <v>4.03</v>
      </c>
      <c r="AA21" s="201">
        <v>1.31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18.77</v>
      </c>
      <c r="E22" s="201">
        <v>0</v>
      </c>
      <c r="F22" s="201">
        <v>0</v>
      </c>
      <c r="G22" s="201">
        <v>30.52</v>
      </c>
      <c r="H22" s="201">
        <v>0</v>
      </c>
      <c r="I22" s="201">
        <v>0</v>
      </c>
      <c r="J22" s="201">
        <v>38.51</v>
      </c>
      <c r="K22" s="201">
        <v>91.09</v>
      </c>
      <c r="L22" s="201">
        <v>0.32</v>
      </c>
      <c r="M22" s="201">
        <v>2.11</v>
      </c>
      <c r="N22" s="201">
        <v>1.44</v>
      </c>
      <c r="O22" s="201">
        <v>2.42</v>
      </c>
      <c r="P22" s="201">
        <v>0.89</v>
      </c>
      <c r="Q22" s="201">
        <v>0.16</v>
      </c>
      <c r="R22" s="201">
        <v>0.54</v>
      </c>
      <c r="S22" s="201">
        <v>0.38</v>
      </c>
      <c r="T22" s="201">
        <v>0</v>
      </c>
      <c r="U22" s="201">
        <v>2.0499999999999998</v>
      </c>
      <c r="V22" s="201">
        <v>0.3</v>
      </c>
      <c r="W22" s="201">
        <v>0.67</v>
      </c>
      <c r="X22" s="201">
        <v>2.14</v>
      </c>
      <c r="Y22" s="201">
        <v>0</v>
      </c>
      <c r="Z22" s="201">
        <v>4.03</v>
      </c>
      <c r="AA22" s="201">
        <v>1.31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18.77</v>
      </c>
      <c r="E23" s="201">
        <v>0</v>
      </c>
      <c r="F23" s="201">
        <v>0</v>
      </c>
      <c r="G23" s="201">
        <v>30.52</v>
      </c>
      <c r="H23" s="201">
        <v>0</v>
      </c>
      <c r="I23" s="201">
        <v>0</v>
      </c>
      <c r="J23" s="201">
        <v>38.51</v>
      </c>
      <c r="K23" s="201">
        <v>42.74</v>
      </c>
      <c r="L23" s="201">
        <v>0.32</v>
      </c>
      <c r="M23" s="201">
        <v>2.11</v>
      </c>
      <c r="N23" s="201">
        <v>1.44</v>
      </c>
      <c r="O23" s="201">
        <v>2.42</v>
      </c>
      <c r="P23" s="201">
        <v>0.8</v>
      </c>
      <c r="Q23" s="201">
        <v>0.49</v>
      </c>
      <c r="R23" s="201">
        <v>0.54</v>
      </c>
      <c r="S23" s="201">
        <v>0.38</v>
      </c>
      <c r="T23" s="201">
        <v>0</v>
      </c>
      <c r="U23" s="201">
        <v>2.0499999999999998</v>
      </c>
      <c r="V23" s="201">
        <v>0.3</v>
      </c>
      <c r="W23" s="201">
        <v>0.67</v>
      </c>
      <c r="X23" s="201">
        <v>2.14</v>
      </c>
      <c r="Y23" s="201">
        <v>0</v>
      </c>
      <c r="Z23" s="201">
        <v>4.03</v>
      </c>
      <c r="AA23" s="201">
        <v>1.31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18.77</v>
      </c>
      <c r="E24" s="201">
        <v>0</v>
      </c>
      <c r="F24" s="201">
        <v>0</v>
      </c>
      <c r="G24" s="201">
        <v>30.52</v>
      </c>
      <c r="H24" s="201">
        <v>0</v>
      </c>
      <c r="I24" s="201">
        <v>0</v>
      </c>
      <c r="J24" s="201">
        <v>38.51</v>
      </c>
      <c r="K24" s="201">
        <v>42.74</v>
      </c>
      <c r="L24" s="201">
        <v>0.32</v>
      </c>
      <c r="M24" s="201">
        <v>2.11</v>
      </c>
      <c r="N24" s="201">
        <v>1.44</v>
      </c>
      <c r="O24" s="201">
        <v>2.42</v>
      </c>
      <c r="P24" s="201">
        <v>0.8</v>
      </c>
      <c r="Q24" s="201">
        <v>0.16</v>
      </c>
      <c r="R24" s="201">
        <v>0.54</v>
      </c>
      <c r="S24" s="201">
        <v>0.38</v>
      </c>
      <c r="T24" s="201">
        <v>0</v>
      </c>
      <c r="U24" s="201">
        <v>2.0499999999999998</v>
      </c>
      <c r="V24" s="201">
        <v>0.3</v>
      </c>
      <c r="W24" s="201">
        <v>0.67</v>
      </c>
      <c r="X24" s="201">
        <v>2.14</v>
      </c>
      <c r="Y24" s="201">
        <v>0</v>
      </c>
      <c r="Z24" s="201">
        <v>4.03</v>
      </c>
      <c r="AA24" s="201">
        <v>1.31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18.77</v>
      </c>
      <c r="E25" s="201">
        <v>0</v>
      </c>
      <c r="F25" s="201">
        <v>0</v>
      </c>
      <c r="G25" s="201">
        <v>30.52</v>
      </c>
      <c r="H25" s="201">
        <v>0</v>
      </c>
      <c r="I25" s="201">
        <v>0</v>
      </c>
      <c r="J25" s="201">
        <v>38.51</v>
      </c>
      <c r="K25" s="201">
        <v>16.73</v>
      </c>
      <c r="L25" s="201">
        <v>0.32</v>
      </c>
      <c r="M25" s="201">
        <v>2.11</v>
      </c>
      <c r="N25" s="201">
        <v>1.44</v>
      </c>
      <c r="O25" s="201">
        <v>2.42</v>
      </c>
      <c r="P25" s="201">
        <v>0.8</v>
      </c>
      <c r="Q25" s="201">
        <v>0.16</v>
      </c>
      <c r="R25" s="201">
        <v>0.54</v>
      </c>
      <c r="S25" s="201">
        <v>0.38</v>
      </c>
      <c r="T25" s="201">
        <v>0</v>
      </c>
      <c r="U25" s="201">
        <v>2.0499999999999998</v>
      </c>
      <c r="V25" s="201">
        <v>0.3</v>
      </c>
      <c r="W25" s="201">
        <v>0.67</v>
      </c>
      <c r="X25" s="201">
        <v>2.14</v>
      </c>
      <c r="Y25" s="201">
        <v>0</v>
      </c>
      <c r="Z25" s="201">
        <v>4.03</v>
      </c>
      <c r="AA25" s="201">
        <v>1.31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18.77</v>
      </c>
      <c r="E26" s="201">
        <v>0</v>
      </c>
      <c r="F26" s="201">
        <v>0</v>
      </c>
      <c r="G26" s="201">
        <v>30.52</v>
      </c>
      <c r="H26" s="201">
        <v>0</v>
      </c>
      <c r="I26" s="201">
        <v>0</v>
      </c>
      <c r="J26" s="201">
        <v>38.51</v>
      </c>
      <c r="K26" s="201">
        <v>16.73</v>
      </c>
      <c r="L26" s="201">
        <v>0.32</v>
      </c>
      <c r="M26" s="201">
        <v>2.11</v>
      </c>
      <c r="N26" s="201">
        <v>1.44</v>
      </c>
      <c r="O26" s="201">
        <v>2.42</v>
      </c>
      <c r="P26" s="201">
        <v>0.8</v>
      </c>
      <c r="Q26" s="201">
        <v>0.16</v>
      </c>
      <c r="R26" s="201">
        <v>0.54</v>
      </c>
      <c r="S26" s="201">
        <v>0.38</v>
      </c>
      <c r="T26" s="201">
        <v>0</v>
      </c>
      <c r="U26" s="201">
        <v>2.0499999999999998</v>
      </c>
      <c r="V26" s="201">
        <v>0.3</v>
      </c>
      <c r="W26" s="201">
        <v>0.67</v>
      </c>
      <c r="X26" s="201">
        <v>2.14</v>
      </c>
      <c r="Y26" s="201">
        <v>0</v>
      </c>
      <c r="Z26" s="201">
        <v>4.03</v>
      </c>
      <c r="AA26" s="201">
        <v>1.31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18.77</v>
      </c>
      <c r="E27" s="201">
        <v>0</v>
      </c>
      <c r="F27" s="201">
        <v>0</v>
      </c>
      <c r="G27" s="201">
        <v>30.52</v>
      </c>
      <c r="H27" s="201">
        <v>0</v>
      </c>
      <c r="I27" s="201">
        <v>0</v>
      </c>
      <c r="J27" s="201">
        <v>38.51</v>
      </c>
      <c r="K27" s="201">
        <v>19.48</v>
      </c>
      <c r="L27" s="201">
        <v>0.32</v>
      </c>
      <c r="M27" s="201">
        <v>2.11</v>
      </c>
      <c r="N27" s="201">
        <v>1.44</v>
      </c>
      <c r="O27" s="201">
        <v>2.42</v>
      </c>
      <c r="P27" s="201">
        <v>0.8</v>
      </c>
      <c r="Q27" s="201">
        <v>0.16</v>
      </c>
      <c r="R27" s="201">
        <v>0.54</v>
      </c>
      <c r="S27" s="201">
        <v>0.38</v>
      </c>
      <c r="T27" s="201">
        <v>0</v>
      </c>
      <c r="U27" s="201">
        <v>2.0499999999999998</v>
      </c>
      <c r="V27" s="201">
        <v>0.3</v>
      </c>
      <c r="W27" s="201">
        <v>0.5</v>
      </c>
      <c r="X27" s="201">
        <v>2.14</v>
      </c>
      <c r="Y27" s="201">
        <v>0</v>
      </c>
      <c r="Z27" s="201">
        <v>4.03</v>
      </c>
      <c r="AA27" s="201">
        <v>1.31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18.77</v>
      </c>
      <c r="E28" s="201">
        <v>0</v>
      </c>
      <c r="F28" s="201">
        <v>0</v>
      </c>
      <c r="G28" s="201">
        <v>30.52</v>
      </c>
      <c r="H28" s="201">
        <v>0</v>
      </c>
      <c r="I28" s="201">
        <v>0</v>
      </c>
      <c r="J28" s="201">
        <v>38.51</v>
      </c>
      <c r="K28" s="201">
        <v>16.72</v>
      </c>
      <c r="L28" s="201">
        <v>0.32</v>
      </c>
      <c r="M28" s="201">
        <v>2.11</v>
      </c>
      <c r="N28" s="201">
        <v>1.44</v>
      </c>
      <c r="O28" s="201">
        <v>2.42</v>
      </c>
      <c r="P28" s="201">
        <v>0.8</v>
      </c>
      <c r="Q28" s="201">
        <v>0.16</v>
      </c>
      <c r="R28" s="201">
        <v>0.54</v>
      </c>
      <c r="S28" s="201">
        <v>0.38</v>
      </c>
      <c r="T28" s="201">
        <v>0</v>
      </c>
      <c r="U28" s="201">
        <v>2.0499999999999998</v>
      </c>
      <c r="V28" s="201">
        <v>0.3</v>
      </c>
      <c r="W28" s="201">
        <v>0.5</v>
      </c>
      <c r="X28" s="201">
        <v>2.14</v>
      </c>
      <c r="Y28" s="201">
        <v>0</v>
      </c>
      <c r="Z28" s="201">
        <v>4.03</v>
      </c>
      <c r="AA28" s="201">
        <v>1.31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18.77</v>
      </c>
      <c r="E29" s="201">
        <v>0</v>
      </c>
      <c r="F29" s="201">
        <v>0</v>
      </c>
      <c r="G29" s="201">
        <v>30.52</v>
      </c>
      <c r="H29" s="201">
        <v>0</v>
      </c>
      <c r="I29" s="201">
        <v>0</v>
      </c>
      <c r="J29" s="201">
        <v>38.51</v>
      </c>
      <c r="K29" s="201">
        <v>16.72</v>
      </c>
      <c r="L29" s="201">
        <v>0.32</v>
      </c>
      <c r="M29" s="201">
        <v>2.11</v>
      </c>
      <c r="N29" s="201">
        <v>1.44</v>
      </c>
      <c r="O29" s="201">
        <v>2.42</v>
      </c>
      <c r="P29" s="201">
        <v>0.8</v>
      </c>
      <c r="Q29" s="201">
        <v>0.16</v>
      </c>
      <c r="R29" s="201">
        <v>0.54</v>
      </c>
      <c r="S29" s="201">
        <v>0.38</v>
      </c>
      <c r="T29" s="201">
        <v>0</v>
      </c>
      <c r="U29" s="201">
        <v>2.0499999999999998</v>
      </c>
      <c r="V29" s="201">
        <v>0.3</v>
      </c>
      <c r="W29" s="201">
        <v>0.5</v>
      </c>
      <c r="X29" s="201">
        <v>2.14</v>
      </c>
      <c r="Y29" s="201">
        <v>0</v>
      </c>
      <c r="Z29" s="201">
        <v>4.03</v>
      </c>
      <c r="AA29" s="201">
        <v>1.31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18.77</v>
      </c>
      <c r="E30" s="201">
        <v>0</v>
      </c>
      <c r="F30" s="201">
        <v>0</v>
      </c>
      <c r="G30" s="201">
        <v>30.52</v>
      </c>
      <c r="H30" s="201">
        <v>0</v>
      </c>
      <c r="I30" s="201">
        <v>0</v>
      </c>
      <c r="J30" s="201">
        <v>38.51</v>
      </c>
      <c r="K30" s="201">
        <v>16.72</v>
      </c>
      <c r="L30" s="201">
        <v>0.32</v>
      </c>
      <c r="M30" s="201">
        <v>2.11</v>
      </c>
      <c r="N30" s="201">
        <v>1.44</v>
      </c>
      <c r="O30" s="201">
        <v>2.42</v>
      </c>
      <c r="P30" s="201">
        <v>0.8</v>
      </c>
      <c r="Q30" s="201">
        <v>0.16</v>
      </c>
      <c r="R30" s="201">
        <v>0.54</v>
      </c>
      <c r="S30" s="201">
        <v>0.38</v>
      </c>
      <c r="T30" s="201">
        <v>0</v>
      </c>
      <c r="U30" s="201">
        <v>2.0499999999999998</v>
      </c>
      <c r="V30" s="201">
        <v>0.3</v>
      </c>
      <c r="W30" s="201">
        <v>0.5</v>
      </c>
      <c r="X30" s="201">
        <v>2.14</v>
      </c>
      <c r="Y30" s="201">
        <v>0</v>
      </c>
      <c r="Z30" s="201">
        <v>4.03</v>
      </c>
      <c r="AA30" s="201">
        <v>1.31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18.77</v>
      </c>
      <c r="E31" s="201">
        <v>0</v>
      </c>
      <c r="F31" s="201">
        <v>0</v>
      </c>
      <c r="G31" s="201">
        <v>30.52</v>
      </c>
      <c r="H31" s="201">
        <v>0</v>
      </c>
      <c r="I31" s="201">
        <v>0</v>
      </c>
      <c r="J31" s="201">
        <v>38.51</v>
      </c>
      <c r="K31" s="201">
        <v>16.72</v>
      </c>
      <c r="L31" s="201">
        <v>0.32</v>
      </c>
      <c r="M31" s="201">
        <v>2.11</v>
      </c>
      <c r="N31" s="201">
        <v>1.44</v>
      </c>
      <c r="O31" s="201">
        <v>2.42</v>
      </c>
      <c r="P31" s="201">
        <v>0.8</v>
      </c>
      <c r="Q31" s="201">
        <v>0.16</v>
      </c>
      <c r="R31" s="201">
        <v>0.54</v>
      </c>
      <c r="S31" s="201">
        <v>0.38</v>
      </c>
      <c r="T31" s="201">
        <v>0</v>
      </c>
      <c r="U31" s="201">
        <v>2.0499999999999998</v>
      </c>
      <c r="V31" s="201">
        <v>0.3</v>
      </c>
      <c r="W31" s="201">
        <v>0.5</v>
      </c>
      <c r="X31" s="201">
        <v>2.14</v>
      </c>
      <c r="Y31" s="201">
        <v>0</v>
      </c>
      <c r="Z31" s="201">
        <v>4.03</v>
      </c>
      <c r="AA31" s="201">
        <v>1.31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18.77</v>
      </c>
      <c r="E32" s="201">
        <v>0</v>
      </c>
      <c r="F32" s="201">
        <v>0</v>
      </c>
      <c r="G32" s="201">
        <v>30.52</v>
      </c>
      <c r="H32" s="201">
        <v>0</v>
      </c>
      <c r="I32" s="201">
        <v>0</v>
      </c>
      <c r="J32" s="201">
        <v>38.51</v>
      </c>
      <c r="K32" s="201">
        <v>16.73</v>
      </c>
      <c r="L32" s="201">
        <v>0.32</v>
      </c>
      <c r="M32" s="201">
        <v>2.11</v>
      </c>
      <c r="N32" s="201">
        <v>1.44</v>
      </c>
      <c r="O32" s="201">
        <v>2.42</v>
      </c>
      <c r="P32" s="201">
        <v>0.8</v>
      </c>
      <c r="Q32" s="201">
        <v>0.16</v>
      </c>
      <c r="R32" s="201">
        <v>0.54</v>
      </c>
      <c r="S32" s="201">
        <v>0.38</v>
      </c>
      <c r="T32" s="201">
        <v>0</v>
      </c>
      <c r="U32" s="201">
        <v>2.0499999999999998</v>
      </c>
      <c r="V32" s="201">
        <v>0.3</v>
      </c>
      <c r="W32" s="201">
        <v>0.5</v>
      </c>
      <c r="X32" s="201">
        <v>2.14</v>
      </c>
      <c r="Y32" s="201">
        <v>0</v>
      </c>
      <c r="Z32" s="201">
        <v>4.03</v>
      </c>
      <c r="AA32" s="201">
        <v>1.31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18.77</v>
      </c>
      <c r="E33" s="201">
        <v>0</v>
      </c>
      <c r="F33" s="201">
        <v>0</v>
      </c>
      <c r="G33" s="201">
        <v>30.52</v>
      </c>
      <c r="H33" s="201">
        <v>0</v>
      </c>
      <c r="I33" s="201">
        <v>0</v>
      </c>
      <c r="J33" s="201">
        <v>38.51</v>
      </c>
      <c r="K33" s="201">
        <v>16.73</v>
      </c>
      <c r="L33" s="201">
        <v>0.32</v>
      </c>
      <c r="M33" s="201">
        <v>2.11</v>
      </c>
      <c r="N33" s="201">
        <v>1.44</v>
      </c>
      <c r="O33" s="201">
        <v>2.42</v>
      </c>
      <c r="P33" s="201">
        <v>0.8</v>
      </c>
      <c r="Q33" s="201">
        <v>0.16</v>
      </c>
      <c r="R33" s="201">
        <v>0.54</v>
      </c>
      <c r="S33" s="201">
        <v>0.38</v>
      </c>
      <c r="T33" s="201">
        <v>0</v>
      </c>
      <c r="U33" s="201">
        <v>2.0499999999999998</v>
      </c>
      <c r="V33" s="201">
        <v>0.3</v>
      </c>
      <c r="W33" s="201">
        <v>0.5</v>
      </c>
      <c r="X33" s="201">
        <v>2.14</v>
      </c>
      <c r="Y33" s="201">
        <v>0</v>
      </c>
      <c r="Z33" s="201">
        <v>4.03</v>
      </c>
      <c r="AA33" s="201">
        <v>1.31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18.77</v>
      </c>
      <c r="E34" s="201">
        <v>0</v>
      </c>
      <c r="F34" s="201">
        <v>0</v>
      </c>
      <c r="G34" s="201">
        <v>30.52</v>
      </c>
      <c r="H34" s="201">
        <v>0</v>
      </c>
      <c r="I34" s="201">
        <v>0</v>
      </c>
      <c r="J34" s="201">
        <v>38.51</v>
      </c>
      <c r="K34" s="201">
        <v>16.73</v>
      </c>
      <c r="L34" s="201">
        <v>0.32</v>
      </c>
      <c r="M34" s="201">
        <v>2.11</v>
      </c>
      <c r="N34" s="201">
        <v>1.44</v>
      </c>
      <c r="O34" s="201">
        <v>2.42</v>
      </c>
      <c r="P34" s="201">
        <v>0.8</v>
      </c>
      <c r="Q34" s="201">
        <v>0.16</v>
      </c>
      <c r="R34" s="201">
        <v>0.54</v>
      </c>
      <c r="S34" s="201">
        <v>0.38</v>
      </c>
      <c r="T34" s="201">
        <v>0</v>
      </c>
      <c r="U34" s="201">
        <v>2.0499999999999998</v>
      </c>
      <c r="V34" s="201">
        <v>0.3</v>
      </c>
      <c r="W34" s="201">
        <v>0.5</v>
      </c>
      <c r="X34" s="201">
        <v>2.14</v>
      </c>
      <c r="Y34" s="201">
        <v>0</v>
      </c>
      <c r="Z34" s="201">
        <v>4.03</v>
      </c>
      <c r="AA34" s="201">
        <v>1.31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30.52</v>
      </c>
      <c r="H35" s="201">
        <v>0</v>
      </c>
      <c r="I35" s="201">
        <v>0</v>
      </c>
      <c r="J35" s="201">
        <v>38.51</v>
      </c>
      <c r="K35" s="201">
        <v>16.73</v>
      </c>
      <c r="L35" s="201">
        <v>0.32</v>
      </c>
      <c r="M35" s="201">
        <v>2.11</v>
      </c>
      <c r="N35" s="201">
        <v>1.44</v>
      </c>
      <c r="O35" s="201">
        <v>2.42</v>
      </c>
      <c r="P35" s="201">
        <v>0.8</v>
      </c>
      <c r="Q35" s="201">
        <v>0.16</v>
      </c>
      <c r="R35" s="201">
        <v>0.54</v>
      </c>
      <c r="S35" s="201">
        <v>0.38</v>
      </c>
      <c r="T35" s="201">
        <v>0</v>
      </c>
      <c r="U35" s="201">
        <v>2.0499999999999998</v>
      </c>
      <c r="V35" s="201">
        <v>0.3</v>
      </c>
      <c r="W35" s="201">
        <v>0.5</v>
      </c>
      <c r="X35" s="201">
        <v>2.14</v>
      </c>
      <c r="Y35" s="201">
        <v>0</v>
      </c>
      <c r="Z35" s="201">
        <v>4.03</v>
      </c>
      <c r="AA35" s="201">
        <v>1.31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30.52</v>
      </c>
      <c r="H36" s="201">
        <v>0</v>
      </c>
      <c r="I36" s="201">
        <v>0</v>
      </c>
      <c r="J36" s="201">
        <v>38.51</v>
      </c>
      <c r="K36" s="201">
        <v>16.73</v>
      </c>
      <c r="L36" s="201">
        <v>0.32</v>
      </c>
      <c r="M36" s="201">
        <v>2.11</v>
      </c>
      <c r="N36" s="201">
        <v>1.44</v>
      </c>
      <c r="O36" s="201">
        <v>2.42</v>
      </c>
      <c r="P36" s="201">
        <v>0.8</v>
      </c>
      <c r="Q36" s="201">
        <v>0.16</v>
      </c>
      <c r="R36" s="201">
        <v>0.54</v>
      </c>
      <c r="S36" s="201">
        <v>0.38</v>
      </c>
      <c r="T36" s="201">
        <v>0</v>
      </c>
      <c r="U36" s="201">
        <v>2.0499999999999998</v>
      </c>
      <c r="V36" s="201">
        <v>0.3</v>
      </c>
      <c r="W36" s="201">
        <v>0.5</v>
      </c>
      <c r="X36" s="201">
        <v>2.14</v>
      </c>
      <c r="Y36" s="201">
        <v>0</v>
      </c>
      <c r="Z36" s="201">
        <v>4.03</v>
      </c>
      <c r="AA36" s="201">
        <v>1.31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30.52</v>
      </c>
      <c r="H37" s="201">
        <v>0</v>
      </c>
      <c r="I37" s="201">
        <v>0</v>
      </c>
      <c r="J37" s="201">
        <v>38.51</v>
      </c>
      <c r="K37" s="201">
        <v>16.73</v>
      </c>
      <c r="L37" s="201">
        <v>0.32</v>
      </c>
      <c r="M37" s="201">
        <v>2.11</v>
      </c>
      <c r="N37" s="201">
        <v>1.44</v>
      </c>
      <c r="O37" s="201">
        <v>2.42</v>
      </c>
      <c r="P37" s="201">
        <v>0.8</v>
      </c>
      <c r="Q37" s="201">
        <v>0.16</v>
      </c>
      <c r="R37" s="201">
        <v>0.54</v>
      </c>
      <c r="S37" s="201">
        <v>0.38</v>
      </c>
      <c r="T37" s="201">
        <v>0</v>
      </c>
      <c r="U37" s="201">
        <v>2.0499999999999998</v>
      </c>
      <c r="V37" s="201">
        <v>0.3</v>
      </c>
      <c r="W37" s="201">
        <v>0.5</v>
      </c>
      <c r="X37" s="201">
        <v>2.14</v>
      </c>
      <c r="Y37" s="201">
        <v>0</v>
      </c>
      <c r="Z37" s="201">
        <v>4.03</v>
      </c>
      <c r="AA37" s="201">
        <v>1.31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30.52</v>
      </c>
      <c r="H38" s="201">
        <v>0</v>
      </c>
      <c r="I38" s="201">
        <v>0</v>
      </c>
      <c r="J38" s="201">
        <v>38.51</v>
      </c>
      <c r="K38" s="201">
        <v>16.73</v>
      </c>
      <c r="L38" s="201">
        <v>0.32</v>
      </c>
      <c r="M38" s="201">
        <v>2.11</v>
      </c>
      <c r="N38" s="201">
        <v>1.44</v>
      </c>
      <c r="O38" s="201">
        <v>2.42</v>
      </c>
      <c r="P38" s="201">
        <v>0.8</v>
      </c>
      <c r="Q38" s="201">
        <v>0.16</v>
      </c>
      <c r="R38" s="201">
        <v>0.54</v>
      </c>
      <c r="S38" s="201">
        <v>0.38</v>
      </c>
      <c r="T38" s="201">
        <v>0</v>
      </c>
      <c r="U38" s="201">
        <v>2.0499999999999998</v>
      </c>
      <c r="V38" s="201">
        <v>0.3</v>
      </c>
      <c r="W38" s="201">
        <v>0.5</v>
      </c>
      <c r="X38" s="201">
        <v>2.14</v>
      </c>
      <c r="Y38" s="201">
        <v>0</v>
      </c>
      <c r="Z38" s="201">
        <v>4.03</v>
      </c>
      <c r="AA38" s="201">
        <v>1.31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18.59</v>
      </c>
      <c r="E39" s="201">
        <v>0</v>
      </c>
      <c r="F39" s="201">
        <v>0</v>
      </c>
      <c r="G39" s="201">
        <v>30.52</v>
      </c>
      <c r="H39" s="201">
        <v>0</v>
      </c>
      <c r="I39" s="201">
        <v>0</v>
      </c>
      <c r="J39" s="201">
        <v>38.51</v>
      </c>
      <c r="K39" s="201">
        <v>42.74</v>
      </c>
      <c r="L39" s="201">
        <v>0.5</v>
      </c>
      <c r="M39" s="201">
        <v>2.11</v>
      </c>
      <c r="N39" s="201">
        <v>1.44</v>
      </c>
      <c r="O39" s="201">
        <v>2.42</v>
      </c>
      <c r="P39" s="201">
        <v>0.8</v>
      </c>
      <c r="Q39" s="201">
        <v>0.16</v>
      </c>
      <c r="R39" s="201">
        <v>0.54</v>
      </c>
      <c r="S39" s="201">
        <v>0.38</v>
      </c>
      <c r="T39" s="201">
        <v>0</v>
      </c>
      <c r="U39" s="201">
        <v>2.0499999999999998</v>
      </c>
      <c r="V39" s="201">
        <v>0.3</v>
      </c>
      <c r="W39" s="201">
        <v>0.5</v>
      </c>
      <c r="X39" s="201">
        <v>2.14</v>
      </c>
      <c r="Y39" s="201">
        <v>0</v>
      </c>
      <c r="Z39" s="201">
        <v>4.03</v>
      </c>
      <c r="AA39" s="201">
        <v>1.31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18.59</v>
      </c>
      <c r="E40" s="201">
        <v>0</v>
      </c>
      <c r="F40" s="201">
        <v>0</v>
      </c>
      <c r="G40" s="201">
        <v>30.52</v>
      </c>
      <c r="H40" s="201">
        <v>0</v>
      </c>
      <c r="I40" s="201">
        <v>0</v>
      </c>
      <c r="J40" s="201">
        <v>38.51</v>
      </c>
      <c r="K40" s="201">
        <v>42.74</v>
      </c>
      <c r="L40" s="201">
        <v>0.32</v>
      </c>
      <c r="M40" s="201">
        <v>2.11</v>
      </c>
      <c r="N40" s="201">
        <v>1.44</v>
      </c>
      <c r="O40" s="201">
        <v>2.42</v>
      </c>
      <c r="P40" s="201">
        <v>0.8</v>
      </c>
      <c r="Q40" s="201">
        <v>0.16</v>
      </c>
      <c r="R40" s="201">
        <v>0.54</v>
      </c>
      <c r="S40" s="201">
        <v>0.38</v>
      </c>
      <c r="T40" s="201">
        <v>0</v>
      </c>
      <c r="U40" s="201">
        <v>2.0499999999999998</v>
      </c>
      <c r="V40" s="201">
        <v>0.3</v>
      </c>
      <c r="W40" s="201">
        <v>0.5</v>
      </c>
      <c r="X40" s="201">
        <v>2.14</v>
      </c>
      <c r="Y40" s="201">
        <v>0</v>
      </c>
      <c r="Z40" s="201">
        <v>4.03</v>
      </c>
      <c r="AA40" s="201">
        <v>1.31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18.59</v>
      </c>
      <c r="E41" s="201">
        <v>0</v>
      </c>
      <c r="F41" s="201">
        <v>0</v>
      </c>
      <c r="G41" s="201">
        <v>30.52</v>
      </c>
      <c r="H41" s="201">
        <v>0</v>
      </c>
      <c r="I41" s="201">
        <v>0</v>
      </c>
      <c r="J41" s="201">
        <v>38.51</v>
      </c>
      <c r="K41" s="201">
        <v>91.09</v>
      </c>
      <c r="L41" s="201">
        <v>0.32</v>
      </c>
      <c r="M41" s="201">
        <v>2.11</v>
      </c>
      <c r="N41" s="201">
        <v>1.17</v>
      </c>
      <c r="O41" s="201">
        <v>2.42</v>
      </c>
      <c r="P41" s="201">
        <v>0.8</v>
      </c>
      <c r="Q41" s="201">
        <v>0.16</v>
      </c>
      <c r="R41" s="201">
        <v>0.54</v>
      </c>
      <c r="S41" s="201">
        <v>0.38</v>
      </c>
      <c r="T41" s="201">
        <v>0</v>
      </c>
      <c r="U41" s="201">
        <v>2.0499999999999998</v>
      </c>
      <c r="V41" s="201">
        <v>0.3</v>
      </c>
      <c r="W41" s="201">
        <v>0.5</v>
      </c>
      <c r="X41" s="201">
        <v>2.14</v>
      </c>
      <c r="Y41" s="201">
        <v>0</v>
      </c>
      <c r="Z41" s="201">
        <v>4.03</v>
      </c>
      <c r="AA41" s="201">
        <v>1.31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18.59</v>
      </c>
      <c r="E42" s="201">
        <v>0</v>
      </c>
      <c r="F42" s="201">
        <v>0</v>
      </c>
      <c r="G42" s="201">
        <v>30.52</v>
      </c>
      <c r="H42" s="201">
        <v>0</v>
      </c>
      <c r="I42" s="201">
        <v>0</v>
      </c>
      <c r="J42" s="201">
        <v>38.51</v>
      </c>
      <c r="K42" s="201">
        <v>91.09</v>
      </c>
      <c r="L42" s="201">
        <v>0.32</v>
      </c>
      <c r="M42" s="201">
        <v>2.11</v>
      </c>
      <c r="N42" s="201">
        <v>0.82</v>
      </c>
      <c r="O42" s="201">
        <v>2.42</v>
      </c>
      <c r="P42" s="201">
        <v>0.8</v>
      </c>
      <c r="Q42" s="201">
        <v>0.16</v>
      </c>
      <c r="R42" s="201">
        <v>0.54</v>
      </c>
      <c r="S42" s="201">
        <v>0.38</v>
      </c>
      <c r="T42" s="201">
        <v>0</v>
      </c>
      <c r="U42" s="201">
        <v>2.0499999999999998</v>
      </c>
      <c r="V42" s="201">
        <v>0.3</v>
      </c>
      <c r="W42" s="201">
        <v>0.5</v>
      </c>
      <c r="X42" s="201">
        <v>2.14</v>
      </c>
      <c r="Y42" s="201">
        <v>0</v>
      </c>
      <c r="Z42" s="201">
        <v>4.03</v>
      </c>
      <c r="AA42" s="201">
        <v>1.31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18.59</v>
      </c>
      <c r="E43" s="201">
        <v>0</v>
      </c>
      <c r="F43" s="201">
        <v>0</v>
      </c>
      <c r="G43" s="201">
        <v>30.52</v>
      </c>
      <c r="H43" s="201">
        <v>0</v>
      </c>
      <c r="I43" s="201">
        <v>0</v>
      </c>
      <c r="J43" s="201">
        <v>38.51</v>
      </c>
      <c r="K43" s="201">
        <v>91.09</v>
      </c>
      <c r="L43" s="201">
        <v>0.32</v>
      </c>
      <c r="M43" s="201">
        <v>2.11</v>
      </c>
      <c r="N43" s="201">
        <v>0.82</v>
      </c>
      <c r="O43" s="201">
        <v>2.42</v>
      </c>
      <c r="P43" s="201">
        <v>0.8</v>
      </c>
      <c r="Q43" s="201">
        <v>0.16</v>
      </c>
      <c r="R43" s="201">
        <v>0.54</v>
      </c>
      <c r="S43" s="201">
        <v>0.38</v>
      </c>
      <c r="T43" s="201">
        <v>0</v>
      </c>
      <c r="U43" s="201">
        <v>2.0499999999999998</v>
      </c>
      <c r="V43" s="201">
        <v>0.3</v>
      </c>
      <c r="W43" s="201">
        <v>0.5</v>
      </c>
      <c r="X43" s="201">
        <v>2.14</v>
      </c>
      <c r="Y43" s="201">
        <v>0</v>
      </c>
      <c r="Z43" s="201">
        <v>4.03</v>
      </c>
      <c r="AA43" s="201">
        <v>1.31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18.59</v>
      </c>
      <c r="E44" s="201">
        <v>0</v>
      </c>
      <c r="F44" s="201">
        <v>0</v>
      </c>
      <c r="G44" s="201">
        <v>30.52</v>
      </c>
      <c r="H44" s="201">
        <v>0</v>
      </c>
      <c r="I44" s="201">
        <v>0</v>
      </c>
      <c r="J44" s="201">
        <v>38.51</v>
      </c>
      <c r="K44" s="201">
        <v>139.44</v>
      </c>
      <c r="L44" s="201">
        <v>0.32</v>
      </c>
      <c r="M44" s="201">
        <v>2.11</v>
      </c>
      <c r="N44" s="201">
        <v>0.82</v>
      </c>
      <c r="O44" s="201">
        <v>2.42</v>
      </c>
      <c r="P44" s="201">
        <v>0.8</v>
      </c>
      <c r="Q44" s="201">
        <v>0.16</v>
      </c>
      <c r="R44" s="201">
        <v>0.54</v>
      </c>
      <c r="S44" s="201">
        <v>0.38</v>
      </c>
      <c r="T44" s="201">
        <v>0</v>
      </c>
      <c r="U44" s="201">
        <v>2.0499999999999998</v>
      </c>
      <c r="V44" s="201">
        <v>0.3</v>
      </c>
      <c r="W44" s="201">
        <v>0.5</v>
      </c>
      <c r="X44" s="201">
        <v>2.14</v>
      </c>
      <c r="Y44" s="201">
        <v>0</v>
      </c>
      <c r="Z44" s="201">
        <v>4.03</v>
      </c>
      <c r="AA44" s="201">
        <v>1.31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18.59</v>
      </c>
      <c r="E45" s="201">
        <v>0</v>
      </c>
      <c r="F45" s="201">
        <v>0</v>
      </c>
      <c r="G45" s="201">
        <v>30.52</v>
      </c>
      <c r="H45" s="201">
        <v>0</v>
      </c>
      <c r="I45" s="201">
        <v>0</v>
      </c>
      <c r="J45" s="201">
        <v>38.51</v>
      </c>
      <c r="K45" s="201">
        <v>139.44</v>
      </c>
      <c r="L45" s="201">
        <v>0.32</v>
      </c>
      <c r="M45" s="201">
        <v>2.11</v>
      </c>
      <c r="N45" s="201">
        <v>0.82</v>
      </c>
      <c r="O45" s="201">
        <v>2.42</v>
      </c>
      <c r="P45" s="201">
        <v>2.58</v>
      </c>
      <c r="Q45" s="201">
        <v>0.16</v>
      </c>
      <c r="R45" s="201">
        <v>0.56999999999999995</v>
      </c>
      <c r="S45" s="201">
        <v>0.38</v>
      </c>
      <c r="T45" s="201">
        <v>0</v>
      </c>
      <c r="U45" s="201">
        <v>2.0499999999999998</v>
      </c>
      <c r="V45" s="201">
        <v>0.3</v>
      </c>
      <c r="W45" s="201">
        <v>0.5</v>
      </c>
      <c r="X45" s="201">
        <v>2.14</v>
      </c>
      <c r="Y45" s="201">
        <v>0</v>
      </c>
      <c r="Z45" s="201">
        <v>4.03</v>
      </c>
      <c r="AA45" s="201">
        <v>1.31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18.59</v>
      </c>
      <c r="E46" s="201">
        <v>0</v>
      </c>
      <c r="F46" s="201">
        <v>0</v>
      </c>
      <c r="G46" s="201">
        <v>30.52</v>
      </c>
      <c r="H46" s="201">
        <v>0</v>
      </c>
      <c r="I46" s="201">
        <v>0</v>
      </c>
      <c r="J46" s="201">
        <v>38.51</v>
      </c>
      <c r="K46" s="201">
        <v>139.44</v>
      </c>
      <c r="L46" s="201">
        <v>0.32</v>
      </c>
      <c r="M46" s="201">
        <v>2.11</v>
      </c>
      <c r="N46" s="201">
        <v>0.82</v>
      </c>
      <c r="O46" s="201">
        <v>2.42</v>
      </c>
      <c r="P46" s="201">
        <v>2.88</v>
      </c>
      <c r="Q46" s="201">
        <v>0.16</v>
      </c>
      <c r="R46" s="201">
        <v>0.56999999999999995</v>
      </c>
      <c r="S46" s="201">
        <v>0.38</v>
      </c>
      <c r="T46" s="201">
        <v>0</v>
      </c>
      <c r="U46" s="201">
        <v>2.0499999999999998</v>
      </c>
      <c r="V46" s="201">
        <v>0.3</v>
      </c>
      <c r="W46" s="201">
        <v>0.5</v>
      </c>
      <c r="X46" s="201">
        <v>2.14</v>
      </c>
      <c r="Y46" s="201">
        <v>0</v>
      </c>
      <c r="Z46" s="201">
        <v>4.03</v>
      </c>
      <c r="AA46" s="201">
        <v>1.31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18.59</v>
      </c>
      <c r="E47" s="201">
        <v>0</v>
      </c>
      <c r="F47" s="201">
        <v>0</v>
      </c>
      <c r="G47" s="201">
        <v>30.52</v>
      </c>
      <c r="H47" s="201">
        <v>0</v>
      </c>
      <c r="I47" s="201">
        <v>0</v>
      </c>
      <c r="J47" s="201">
        <v>38.51</v>
      </c>
      <c r="K47" s="201">
        <v>139.44</v>
      </c>
      <c r="L47" s="201">
        <v>0.32</v>
      </c>
      <c r="M47" s="201">
        <v>2.11</v>
      </c>
      <c r="N47" s="201">
        <v>0.82</v>
      </c>
      <c r="O47" s="201">
        <v>2.42</v>
      </c>
      <c r="P47" s="201">
        <v>3.17</v>
      </c>
      <c r="Q47" s="201">
        <v>0.16</v>
      </c>
      <c r="R47" s="201">
        <v>0.56999999999999995</v>
      </c>
      <c r="S47" s="201">
        <v>0.38</v>
      </c>
      <c r="T47" s="201">
        <v>0</v>
      </c>
      <c r="U47" s="201">
        <v>2.0499999999999998</v>
      </c>
      <c r="V47" s="201">
        <v>0.3</v>
      </c>
      <c r="W47" s="201">
        <v>0.5</v>
      </c>
      <c r="X47" s="201">
        <v>2.14</v>
      </c>
      <c r="Y47" s="201">
        <v>0</v>
      </c>
      <c r="Z47" s="201">
        <v>4.03</v>
      </c>
      <c r="AA47" s="201">
        <v>1.31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18.59</v>
      </c>
      <c r="E48" s="201">
        <v>0</v>
      </c>
      <c r="F48" s="201">
        <v>0</v>
      </c>
      <c r="G48" s="201">
        <v>30.52</v>
      </c>
      <c r="H48" s="201">
        <v>0</v>
      </c>
      <c r="I48" s="201">
        <v>0</v>
      </c>
      <c r="J48" s="201">
        <v>38.51</v>
      </c>
      <c r="K48" s="201">
        <v>139.44</v>
      </c>
      <c r="L48" s="201">
        <v>0.32</v>
      </c>
      <c r="M48" s="201">
        <v>2.11</v>
      </c>
      <c r="N48" s="201">
        <v>0.82</v>
      </c>
      <c r="O48" s="201">
        <v>2.42</v>
      </c>
      <c r="P48" s="201">
        <v>3.47</v>
      </c>
      <c r="Q48" s="201">
        <v>0.16</v>
      </c>
      <c r="R48" s="201">
        <v>0.56999999999999995</v>
      </c>
      <c r="S48" s="201">
        <v>0.38</v>
      </c>
      <c r="T48" s="201">
        <v>0</v>
      </c>
      <c r="U48" s="201">
        <v>2.0499999999999998</v>
      </c>
      <c r="V48" s="201">
        <v>0.3</v>
      </c>
      <c r="W48" s="201">
        <v>0.5</v>
      </c>
      <c r="X48" s="201">
        <v>2.14</v>
      </c>
      <c r="Y48" s="201">
        <v>0</v>
      </c>
      <c r="Z48" s="201">
        <v>4.03</v>
      </c>
      <c r="AA48" s="201">
        <v>1.31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18.59</v>
      </c>
      <c r="E49" s="201">
        <v>0</v>
      </c>
      <c r="F49" s="201">
        <v>0</v>
      </c>
      <c r="G49" s="201">
        <v>30.52</v>
      </c>
      <c r="H49" s="201">
        <v>0</v>
      </c>
      <c r="I49" s="201">
        <v>0</v>
      </c>
      <c r="J49" s="201">
        <v>38.51</v>
      </c>
      <c r="K49" s="201">
        <v>187.79</v>
      </c>
      <c r="L49" s="201">
        <v>0.32</v>
      </c>
      <c r="M49" s="201">
        <v>2.11</v>
      </c>
      <c r="N49" s="201">
        <v>0.82</v>
      </c>
      <c r="O49" s="201">
        <v>2.42</v>
      </c>
      <c r="P49" s="201">
        <v>3.47</v>
      </c>
      <c r="Q49" s="201">
        <v>0.16</v>
      </c>
      <c r="R49" s="201">
        <v>1.1599999999999999</v>
      </c>
      <c r="S49" s="201">
        <v>0.38</v>
      </c>
      <c r="T49" s="201">
        <v>0</v>
      </c>
      <c r="U49" s="201">
        <v>2.0499999999999998</v>
      </c>
      <c r="V49" s="201">
        <v>0.3</v>
      </c>
      <c r="W49" s="201">
        <v>0.5</v>
      </c>
      <c r="X49" s="201">
        <v>2.14</v>
      </c>
      <c r="Y49" s="201">
        <v>0</v>
      </c>
      <c r="Z49" s="201">
        <v>4.03</v>
      </c>
      <c r="AA49" s="201">
        <v>1.31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18.59</v>
      </c>
      <c r="E50" s="201">
        <v>0</v>
      </c>
      <c r="F50" s="201">
        <v>0</v>
      </c>
      <c r="G50" s="201">
        <v>30.52</v>
      </c>
      <c r="H50" s="201">
        <v>0</v>
      </c>
      <c r="I50" s="201">
        <v>0</v>
      </c>
      <c r="J50" s="201">
        <v>38.51</v>
      </c>
      <c r="K50" s="201">
        <v>236.14</v>
      </c>
      <c r="L50" s="201">
        <v>0.32</v>
      </c>
      <c r="M50" s="201">
        <v>2.11</v>
      </c>
      <c r="N50" s="201">
        <v>0.82</v>
      </c>
      <c r="O50" s="201">
        <v>2.42</v>
      </c>
      <c r="P50" s="201">
        <v>3.77</v>
      </c>
      <c r="Q50" s="201">
        <v>0.16</v>
      </c>
      <c r="R50" s="201">
        <v>1.1599999999999999</v>
      </c>
      <c r="S50" s="201">
        <v>0.38</v>
      </c>
      <c r="T50" s="201">
        <v>0</v>
      </c>
      <c r="U50" s="201">
        <v>2.0499999999999998</v>
      </c>
      <c r="V50" s="201">
        <v>0.3</v>
      </c>
      <c r="W50" s="201">
        <v>0.5</v>
      </c>
      <c r="X50" s="201">
        <v>2.14</v>
      </c>
      <c r="Y50" s="201">
        <v>0</v>
      </c>
      <c r="Z50" s="201">
        <v>4.03</v>
      </c>
      <c r="AA50" s="201">
        <v>1.31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18.59</v>
      </c>
      <c r="E51" s="201">
        <v>0</v>
      </c>
      <c r="F51" s="201">
        <v>0</v>
      </c>
      <c r="G51" s="201">
        <v>30.52</v>
      </c>
      <c r="H51" s="201">
        <v>0</v>
      </c>
      <c r="I51" s="201">
        <v>0</v>
      </c>
      <c r="J51" s="201">
        <v>38.51</v>
      </c>
      <c r="K51" s="201">
        <v>236.14</v>
      </c>
      <c r="L51" s="201">
        <v>0.32</v>
      </c>
      <c r="M51" s="201">
        <v>2.11</v>
      </c>
      <c r="N51" s="201">
        <v>0.82</v>
      </c>
      <c r="O51" s="201">
        <v>2.42</v>
      </c>
      <c r="P51" s="201">
        <v>0.9</v>
      </c>
      <c r="Q51" s="201">
        <v>0.16</v>
      </c>
      <c r="R51" s="201">
        <v>0.56999999999999995</v>
      </c>
      <c r="S51" s="201">
        <v>0.38</v>
      </c>
      <c r="T51" s="201">
        <v>0</v>
      </c>
      <c r="U51" s="201">
        <v>2.0499999999999998</v>
      </c>
      <c r="V51" s="201">
        <v>0.3</v>
      </c>
      <c r="W51" s="201">
        <v>0.5</v>
      </c>
      <c r="X51" s="201">
        <v>2.14</v>
      </c>
      <c r="Y51" s="201">
        <v>0</v>
      </c>
      <c r="Z51" s="201">
        <v>4.03</v>
      </c>
      <c r="AA51" s="201">
        <v>1.31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18.59</v>
      </c>
      <c r="E52" s="201">
        <v>0</v>
      </c>
      <c r="F52" s="201">
        <v>0</v>
      </c>
      <c r="G52" s="201">
        <v>30.52</v>
      </c>
      <c r="H52" s="201">
        <v>0</v>
      </c>
      <c r="I52" s="201">
        <v>0</v>
      </c>
      <c r="J52" s="201">
        <v>38.51</v>
      </c>
      <c r="K52" s="201">
        <v>236.14</v>
      </c>
      <c r="L52" s="201">
        <v>0.32</v>
      </c>
      <c r="M52" s="201">
        <v>2.11</v>
      </c>
      <c r="N52" s="201">
        <v>0.82</v>
      </c>
      <c r="O52" s="201">
        <v>2.42</v>
      </c>
      <c r="P52" s="201">
        <v>0.9</v>
      </c>
      <c r="Q52" s="201">
        <v>0.16</v>
      </c>
      <c r="R52" s="201">
        <v>0.56999999999999995</v>
      </c>
      <c r="S52" s="201">
        <v>0.38</v>
      </c>
      <c r="T52" s="201">
        <v>0</v>
      </c>
      <c r="U52" s="201">
        <v>2.0499999999999998</v>
      </c>
      <c r="V52" s="201">
        <v>0.3</v>
      </c>
      <c r="W52" s="201">
        <v>0.5</v>
      </c>
      <c r="X52" s="201">
        <v>2.14</v>
      </c>
      <c r="Y52" s="201">
        <v>0</v>
      </c>
      <c r="Z52" s="201">
        <v>4.03</v>
      </c>
      <c r="AA52" s="201">
        <v>1.31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18.59</v>
      </c>
      <c r="E53" s="201">
        <v>0</v>
      </c>
      <c r="F53" s="201">
        <v>0</v>
      </c>
      <c r="G53" s="201">
        <v>30.52</v>
      </c>
      <c r="H53" s="201">
        <v>0</v>
      </c>
      <c r="I53" s="201">
        <v>0</v>
      </c>
      <c r="J53" s="201">
        <v>38.51</v>
      </c>
      <c r="K53" s="201">
        <v>236.14</v>
      </c>
      <c r="L53" s="201">
        <v>0.32</v>
      </c>
      <c r="M53" s="201">
        <v>2.11</v>
      </c>
      <c r="N53" s="201">
        <v>0.82</v>
      </c>
      <c r="O53" s="201">
        <v>2.42</v>
      </c>
      <c r="P53" s="201">
        <v>0.9</v>
      </c>
      <c r="Q53" s="201">
        <v>0.16</v>
      </c>
      <c r="R53" s="201">
        <v>0.56999999999999995</v>
      </c>
      <c r="S53" s="201">
        <v>0.38</v>
      </c>
      <c r="T53" s="201">
        <v>0</v>
      </c>
      <c r="U53" s="201">
        <v>2.0499999999999998</v>
      </c>
      <c r="V53" s="201">
        <v>0.3</v>
      </c>
      <c r="W53" s="201">
        <v>0.5</v>
      </c>
      <c r="X53" s="201">
        <v>2.14</v>
      </c>
      <c r="Y53" s="201">
        <v>0</v>
      </c>
      <c r="Z53" s="201">
        <v>4.03</v>
      </c>
      <c r="AA53" s="201">
        <v>1.31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18.59</v>
      </c>
      <c r="E54" s="201">
        <v>0</v>
      </c>
      <c r="F54" s="201">
        <v>0</v>
      </c>
      <c r="G54" s="201">
        <v>30.52</v>
      </c>
      <c r="H54" s="201">
        <v>0</v>
      </c>
      <c r="I54" s="201">
        <v>0</v>
      </c>
      <c r="J54" s="201">
        <v>38.51</v>
      </c>
      <c r="K54" s="201">
        <v>236.14</v>
      </c>
      <c r="L54" s="201">
        <v>0.32</v>
      </c>
      <c r="M54" s="201">
        <v>2.11</v>
      </c>
      <c r="N54" s="201">
        <v>0.82</v>
      </c>
      <c r="O54" s="201">
        <v>2.42</v>
      </c>
      <c r="P54" s="201">
        <v>0.9</v>
      </c>
      <c r="Q54" s="201">
        <v>0.16</v>
      </c>
      <c r="R54" s="201">
        <v>0.56999999999999995</v>
      </c>
      <c r="S54" s="201">
        <v>0.38</v>
      </c>
      <c r="T54" s="201">
        <v>0</v>
      </c>
      <c r="U54" s="201">
        <v>2.0499999999999998</v>
      </c>
      <c r="V54" s="201">
        <v>0.3</v>
      </c>
      <c r="W54" s="201">
        <v>0.5</v>
      </c>
      <c r="X54" s="201">
        <v>2.14</v>
      </c>
      <c r="Y54" s="201">
        <v>0</v>
      </c>
      <c r="Z54" s="201">
        <v>4.03</v>
      </c>
      <c r="AA54" s="201">
        <v>1.31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18.59</v>
      </c>
      <c r="E55" s="201">
        <v>0</v>
      </c>
      <c r="F55" s="201">
        <v>0</v>
      </c>
      <c r="G55" s="201">
        <v>30.52</v>
      </c>
      <c r="H55" s="201">
        <v>0</v>
      </c>
      <c r="I55" s="201">
        <v>0</v>
      </c>
      <c r="J55" s="201">
        <v>38.51</v>
      </c>
      <c r="K55" s="201">
        <v>236.14</v>
      </c>
      <c r="L55" s="201">
        <v>0.32</v>
      </c>
      <c r="M55" s="201">
        <v>2.11</v>
      </c>
      <c r="N55" s="201">
        <v>0.82</v>
      </c>
      <c r="O55" s="201">
        <v>2.42</v>
      </c>
      <c r="P55" s="201">
        <v>0.9</v>
      </c>
      <c r="Q55" s="201">
        <v>0.16</v>
      </c>
      <c r="R55" s="201">
        <v>0.56999999999999995</v>
      </c>
      <c r="S55" s="201">
        <v>0.38</v>
      </c>
      <c r="T55" s="201">
        <v>0</v>
      </c>
      <c r="U55" s="201">
        <v>2.0499999999999998</v>
      </c>
      <c r="V55" s="201">
        <v>0.3</v>
      </c>
      <c r="W55" s="201">
        <v>0.5</v>
      </c>
      <c r="X55" s="201">
        <v>2.14</v>
      </c>
      <c r="Y55" s="201">
        <v>0</v>
      </c>
      <c r="Z55" s="201">
        <v>4.03</v>
      </c>
      <c r="AA55" s="201">
        <v>1.31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18.59</v>
      </c>
      <c r="E56" s="201">
        <v>0</v>
      </c>
      <c r="F56" s="201">
        <v>0</v>
      </c>
      <c r="G56" s="201">
        <v>30.52</v>
      </c>
      <c r="H56" s="201">
        <v>0</v>
      </c>
      <c r="I56" s="201">
        <v>0</v>
      </c>
      <c r="J56" s="201">
        <v>38.51</v>
      </c>
      <c r="K56" s="201">
        <v>236.14</v>
      </c>
      <c r="L56" s="201">
        <v>0.32</v>
      </c>
      <c r="M56" s="201">
        <v>2.11</v>
      </c>
      <c r="N56" s="201">
        <v>0.82</v>
      </c>
      <c r="O56" s="201">
        <v>2.42</v>
      </c>
      <c r="P56" s="201">
        <v>0.9</v>
      </c>
      <c r="Q56" s="201">
        <v>0.16</v>
      </c>
      <c r="R56" s="201">
        <v>0.56999999999999995</v>
      </c>
      <c r="S56" s="201">
        <v>0.38</v>
      </c>
      <c r="T56" s="201">
        <v>0</v>
      </c>
      <c r="U56" s="201">
        <v>2.0499999999999998</v>
      </c>
      <c r="V56" s="201">
        <v>0.3</v>
      </c>
      <c r="W56" s="201">
        <v>0.5</v>
      </c>
      <c r="X56" s="201">
        <v>2.14</v>
      </c>
      <c r="Y56" s="201">
        <v>0</v>
      </c>
      <c r="Z56" s="201">
        <v>4.03</v>
      </c>
      <c r="AA56" s="201">
        <v>1.31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18.59</v>
      </c>
      <c r="E57" s="201">
        <v>0</v>
      </c>
      <c r="F57" s="201">
        <v>0</v>
      </c>
      <c r="G57" s="201">
        <v>30.52</v>
      </c>
      <c r="H57" s="201">
        <v>0</v>
      </c>
      <c r="I57" s="201">
        <v>0</v>
      </c>
      <c r="J57" s="201">
        <v>38.51</v>
      </c>
      <c r="K57" s="201">
        <v>236.14</v>
      </c>
      <c r="L57" s="201">
        <v>0.08</v>
      </c>
      <c r="M57" s="201">
        <v>2.11</v>
      </c>
      <c r="N57" s="201">
        <v>0.82</v>
      </c>
      <c r="O57" s="201">
        <v>2.42</v>
      </c>
      <c r="P57" s="201">
        <v>0.91</v>
      </c>
      <c r="Q57" s="201">
        <v>0.16</v>
      </c>
      <c r="R57" s="201">
        <v>0.56999999999999995</v>
      </c>
      <c r="S57" s="201">
        <v>0.38</v>
      </c>
      <c r="T57" s="201">
        <v>0</v>
      </c>
      <c r="U57" s="201">
        <v>2.0499999999999998</v>
      </c>
      <c r="V57" s="201">
        <v>0.3</v>
      </c>
      <c r="W57" s="201">
        <v>0.5</v>
      </c>
      <c r="X57" s="201">
        <v>2.14</v>
      </c>
      <c r="Y57" s="201">
        <v>0</v>
      </c>
      <c r="Z57" s="201">
        <v>4.03</v>
      </c>
      <c r="AA57" s="201">
        <v>1.31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18.59</v>
      </c>
      <c r="E58" s="201">
        <v>0</v>
      </c>
      <c r="F58" s="201">
        <v>0</v>
      </c>
      <c r="G58" s="201">
        <v>30.52</v>
      </c>
      <c r="H58" s="201">
        <v>0</v>
      </c>
      <c r="I58" s="201">
        <v>0</v>
      </c>
      <c r="J58" s="201">
        <v>38.51</v>
      </c>
      <c r="K58" s="201">
        <v>236.14</v>
      </c>
      <c r="L58" s="201">
        <v>0.32</v>
      </c>
      <c r="M58" s="201">
        <v>2.11</v>
      </c>
      <c r="N58" s="201">
        <v>0.82</v>
      </c>
      <c r="O58" s="201">
        <v>2.42</v>
      </c>
      <c r="P58" s="201">
        <v>0.91</v>
      </c>
      <c r="Q58" s="201">
        <v>0.16</v>
      </c>
      <c r="R58" s="201">
        <v>0.56999999999999995</v>
      </c>
      <c r="S58" s="201">
        <v>0.38</v>
      </c>
      <c r="T58" s="201">
        <v>0</v>
      </c>
      <c r="U58" s="201">
        <v>2.0499999999999998</v>
      </c>
      <c r="V58" s="201">
        <v>0.3</v>
      </c>
      <c r="W58" s="201">
        <v>0.5</v>
      </c>
      <c r="X58" s="201">
        <v>2.14</v>
      </c>
      <c r="Y58" s="201">
        <v>0</v>
      </c>
      <c r="Z58" s="201">
        <v>4.03</v>
      </c>
      <c r="AA58" s="201">
        <v>1.31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18.59</v>
      </c>
      <c r="E59" s="201">
        <v>0</v>
      </c>
      <c r="F59" s="201">
        <v>0</v>
      </c>
      <c r="G59" s="201">
        <v>30.52</v>
      </c>
      <c r="H59" s="201">
        <v>0</v>
      </c>
      <c r="I59" s="201">
        <v>0</v>
      </c>
      <c r="J59" s="201">
        <v>38.51</v>
      </c>
      <c r="K59" s="201">
        <v>236.14</v>
      </c>
      <c r="L59" s="201">
        <v>0.32</v>
      </c>
      <c r="M59" s="201">
        <v>2.11</v>
      </c>
      <c r="N59" s="201">
        <v>0.82</v>
      </c>
      <c r="O59" s="201">
        <v>2.42</v>
      </c>
      <c r="P59" s="201">
        <v>0.91</v>
      </c>
      <c r="Q59" s="201">
        <v>0.16</v>
      </c>
      <c r="R59" s="201">
        <v>0.56999999999999995</v>
      </c>
      <c r="S59" s="201">
        <v>0.38</v>
      </c>
      <c r="T59" s="201">
        <v>0</v>
      </c>
      <c r="U59" s="201">
        <v>2.0499999999999998</v>
      </c>
      <c r="V59" s="201">
        <v>0.3</v>
      </c>
      <c r="W59" s="201">
        <v>0.5</v>
      </c>
      <c r="X59" s="201">
        <v>2.14</v>
      </c>
      <c r="Y59" s="201">
        <v>0</v>
      </c>
      <c r="Z59" s="201">
        <v>4.03</v>
      </c>
      <c r="AA59" s="201">
        <v>1.31</v>
      </c>
      <c r="AB59" s="201">
        <v>0</v>
      </c>
      <c r="AC59" s="201">
        <v>16.61</v>
      </c>
      <c r="AD59" s="201">
        <v>17.25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18.59</v>
      </c>
      <c r="E60" s="201">
        <v>0</v>
      </c>
      <c r="F60" s="201">
        <v>0</v>
      </c>
      <c r="G60" s="201">
        <v>30.52</v>
      </c>
      <c r="H60" s="201">
        <v>0</v>
      </c>
      <c r="I60" s="201">
        <v>0</v>
      </c>
      <c r="J60" s="201">
        <v>38.51</v>
      </c>
      <c r="K60" s="201">
        <v>236.14</v>
      </c>
      <c r="L60" s="201">
        <v>0.32</v>
      </c>
      <c r="M60" s="201">
        <v>2.11</v>
      </c>
      <c r="N60" s="201">
        <v>0.82</v>
      </c>
      <c r="O60" s="201">
        <v>2.42</v>
      </c>
      <c r="P60" s="201">
        <v>0.91</v>
      </c>
      <c r="Q60" s="201">
        <v>0.16</v>
      </c>
      <c r="R60" s="201">
        <v>0.56999999999999995</v>
      </c>
      <c r="S60" s="201">
        <v>0.38</v>
      </c>
      <c r="T60" s="201">
        <v>0</v>
      </c>
      <c r="U60" s="201">
        <v>2.0499999999999998</v>
      </c>
      <c r="V60" s="201">
        <v>0.3</v>
      </c>
      <c r="W60" s="201">
        <v>0.5</v>
      </c>
      <c r="X60" s="201">
        <v>2.14</v>
      </c>
      <c r="Y60" s="201">
        <v>0</v>
      </c>
      <c r="Z60" s="201">
        <v>4.03</v>
      </c>
      <c r="AA60" s="201">
        <v>1.31</v>
      </c>
      <c r="AB60" s="201">
        <v>0</v>
      </c>
      <c r="AC60" s="201">
        <v>16.61</v>
      </c>
      <c r="AD60" s="201">
        <v>12.83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18.59</v>
      </c>
      <c r="E61" s="201">
        <v>0</v>
      </c>
      <c r="F61" s="201">
        <v>0</v>
      </c>
      <c r="G61" s="201">
        <v>30.52</v>
      </c>
      <c r="H61" s="201">
        <v>0</v>
      </c>
      <c r="I61" s="201">
        <v>0</v>
      </c>
      <c r="J61" s="201">
        <v>38.51</v>
      </c>
      <c r="K61" s="201">
        <v>236.14</v>
      </c>
      <c r="L61" s="201">
        <v>0.32</v>
      </c>
      <c r="M61" s="201">
        <v>2.11</v>
      </c>
      <c r="N61" s="201">
        <v>0.82</v>
      </c>
      <c r="O61" s="201">
        <v>2.42</v>
      </c>
      <c r="P61" s="201">
        <v>0.91</v>
      </c>
      <c r="Q61" s="201">
        <v>0.16</v>
      </c>
      <c r="R61" s="201">
        <v>0.56999999999999995</v>
      </c>
      <c r="S61" s="201">
        <v>0.38</v>
      </c>
      <c r="T61" s="201">
        <v>0</v>
      </c>
      <c r="U61" s="201">
        <v>2.0499999999999998</v>
      </c>
      <c r="V61" s="201">
        <v>0.3</v>
      </c>
      <c r="W61" s="201">
        <v>0.5</v>
      </c>
      <c r="X61" s="201">
        <v>2.14</v>
      </c>
      <c r="Y61" s="201">
        <v>0</v>
      </c>
      <c r="Z61" s="201">
        <v>4.03</v>
      </c>
      <c r="AA61" s="201">
        <v>1.31</v>
      </c>
      <c r="AB61" s="201">
        <v>0</v>
      </c>
      <c r="AC61" s="201">
        <v>16.61</v>
      </c>
      <c r="AD61" s="201">
        <v>9.73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18.59</v>
      </c>
      <c r="E62" s="201">
        <v>0</v>
      </c>
      <c r="F62" s="201">
        <v>0</v>
      </c>
      <c r="G62" s="201">
        <v>30.52</v>
      </c>
      <c r="H62" s="201">
        <v>0</v>
      </c>
      <c r="I62" s="201">
        <v>0</v>
      </c>
      <c r="J62" s="201">
        <v>38.51</v>
      </c>
      <c r="K62" s="201">
        <v>236.14</v>
      </c>
      <c r="L62" s="201">
        <v>0.32</v>
      </c>
      <c r="M62" s="201">
        <v>2.11</v>
      </c>
      <c r="N62" s="201">
        <v>0.82</v>
      </c>
      <c r="O62" s="201">
        <v>2.42</v>
      </c>
      <c r="P62" s="201">
        <v>0.91</v>
      </c>
      <c r="Q62" s="201">
        <v>0.16</v>
      </c>
      <c r="R62" s="201">
        <v>0.56999999999999995</v>
      </c>
      <c r="S62" s="201">
        <v>0.38</v>
      </c>
      <c r="T62" s="201">
        <v>0</v>
      </c>
      <c r="U62" s="201">
        <v>2.0499999999999998</v>
      </c>
      <c r="V62" s="201">
        <v>0.3</v>
      </c>
      <c r="W62" s="201">
        <v>0.5</v>
      </c>
      <c r="X62" s="201">
        <v>2.14</v>
      </c>
      <c r="Y62" s="201">
        <v>0</v>
      </c>
      <c r="Z62" s="201">
        <v>4.03</v>
      </c>
      <c r="AA62" s="201">
        <v>1.31</v>
      </c>
      <c r="AB62" s="201">
        <v>0</v>
      </c>
      <c r="AC62" s="201">
        <v>16.61</v>
      </c>
      <c r="AD62" s="201">
        <v>9.73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18.59</v>
      </c>
      <c r="E63" s="201">
        <v>0</v>
      </c>
      <c r="F63" s="201">
        <v>0</v>
      </c>
      <c r="G63" s="201">
        <v>30.52</v>
      </c>
      <c r="H63" s="201">
        <v>0</v>
      </c>
      <c r="I63" s="201">
        <v>0</v>
      </c>
      <c r="J63" s="201">
        <v>38.51</v>
      </c>
      <c r="K63" s="201">
        <v>236.09</v>
      </c>
      <c r="L63" s="201">
        <v>0.32</v>
      </c>
      <c r="M63" s="201">
        <v>2.11</v>
      </c>
      <c r="N63" s="201">
        <v>0.82</v>
      </c>
      <c r="O63" s="201">
        <v>2.42</v>
      </c>
      <c r="P63" s="201">
        <v>0.91</v>
      </c>
      <c r="Q63" s="201">
        <v>0.16</v>
      </c>
      <c r="R63" s="201">
        <v>0.56999999999999995</v>
      </c>
      <c r="S63" s="201">
        <v>0.38</v>
      </c>
      <c r="T63" s="201">
        <v>0</v>
      </c>
      <c r="U63" s="201">
        <v>2.0499999999999998</v>
      </c>
      <c r="V63" s="201">
        <v>0.3</v>
      </c>
      <c r="W63" s="201">
        <v>0.5</v>
      </c>
      <c r="X63" s="201">
        <v>2.14</v>
      </c>
      <c r="Y63" s="201">
        <v>0</v>
      </c>
      <c r="Z63" s="201">
        <v>4.03</v>
      </c>
      <c r="AA63" s="201">
        <v>1.31</v>
      </c>
      <c r="AB63" s="201">
        <v>0</v>
      </c>
      <c r="AC63" s="201">
        <v>16.61</v>
      </c>
      <c r="AD63" s="201">
        <v>9.73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18.59</v>
      </c>
      <c r="E64" s="201">
        <v>0</v>
      </c>
      <c r="F64" s="201">
        <v>0</v>
      </c>
      <c r="G64" s="201">
        <v>30.52</v>
      </c>
      <c r="H64" s="201">
        <v>0</v>
      </c>
      <c r="I64" s="201">
        <v>0</v>
      </c>
      <c r="J64" s="201">
        <v>38.51</v>
      </c>
      <c r="K64" s="201">
        <v>236.09</v>
      </c>
      <c r="L64" s="201">
        <v>0.32</v>
      </c>
      <c r="M64" s="201">
        <v>2.11</v>
      </c>
      <c r="N64" s="201">
        <v>0.82</v>
      </c>
      <c r="O64" s="201">
        <v>2.42</v>
      </c>
      <c r="P64" s="201">
        <v>0.91</v>
      </c>
      <c r="Q64" s="201">
        <v>0.16</v>
      </c>
      <c r="R64" s="201">
        <v>0.56999999999999995</v>
      </c>
      <c r="S64" s="201">
        <v>0.38</v>
      </c>
      <c r="T64" s="201">
        <v>0</v>
      </c>
      <c r="U64" s="201">
        <v>2.0499999999999998</v>
      </c>
      <c r="V64" s="201">
        <v>0.3</v>
      </c>
      <c r="W64" s="201">
        <v>0.5</v>
      </c>
      <c r="X64" s="201">
        <v>2.14</v>
      </c>
      <c r="Y64" s="201">
        <v>0</v>
      </c>
      <c r="Z64" s="201">
        <v>4.03</v>
      </c>
      <c r="AA64" s="201">
        <v>1.31</v>
      </c>
      <c r="AB64" s="201">
        <v>0</v>
      </c>
      <c r="AC64" s="201">
        <v>16.61</v>
      </c>
      <c r="AD64" s="201">
        <v>11.5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18.59</v>
      </c>
      <c r="E65" s="201">
        <v>0</v>
      </c>
      <c r="F65" s="201">
        <v>0</v>
      </c>
      <c r="G65" s="201">
        <v>30.52</v>
      </c>
      <c r="H65" s="201">
        <v>0</v>
      </c>
      <c r="I65" s="201">
        <v>0</v>
      </c>
      <c r="J65" s="201">
        <v>38.51</v>
      </c>
      <c r="K65" s="201">
        <v>198.43</v>
      </c>
      <c r="L65" s="201">
        <v>0.32</v>
      </c>
      <c r="M65" s="201">
        <v>2.11</v>
      </c>
      <c r="N65" s="201">
        <v>0.82</v>
      </c>
      <c r="O65" s="201">
        <v>2.42</v>
      </c>
      <c r="P65" s="201">
        <v>0.91</v>
      </c>
      <c r="Q65" s="201">
        <v>0.16</v>
      </c>
      <c r="R65" s="201">
        <v>0.56999999999999995</v>
      </c>
      <c r="S65" s="201">
        <v>0.38</v>
      </c>
      <c r="T65" s="201">
        <v>0</v>
      </c>
      <c r="U65" s="201">
        <v>2.0499999999999998</v>
      </c>
      <c r="V65" s="201">
        <v>0.3</v>
      </c>
      <c r="W65" s="201">
        <v>0.5</v>
      </c>
      <c r="X65" s="201">
        <v>2.14</v>
      </c>
      <c r="Y65" s="201">
        <v>0</v>
      </c>
      <c r="Z65" s="201">
        <v>4.03</v>
      </c>
      <c r="AA65" s="201">
        <v>1.31</v>
      </c>
      <c r="AB65" s="201">
        <v>0</v>
      </c>
      <c r="AC65" s="201">
        <v>16.61</v>
      </c>
      <c r="AD65" s="201">
        <v>11.5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18.59</v>
      </c>
      <c r="E66" s="201">
        <v>0</v>
      </c>
      <c r="F66" s="201">
        <v>0</v>
      </c>
      <c r="G66" s="201">
        <v>30.52</v>
      </c>
      <c r="H66" s="201">
        <v>0</v>
      </c>
      <c r="I66" s="201">
        <v>0</v>
      </c>
      <c r="J66" s="201">
        <v>38.51</v>
      </c>
      <c r="K66" s="201">
        <v>162.65</v>
      </c>
      <c r="L66" s="201">
        <v>0.32</v>
      </c>
      <c r="M66" s="201">
        <v>2.11</v>
      </c>
      <c r="N66" s="201">
        <v>0.82</v>
      </c>
      <c r="O66" s="201">
        <v>2.42</v>
      </c>
      <c r="P66" s="201">
        <v>0.91</v>
      </c>
      <c r="Q66" s="201">
        <v>0.16</v>
      </c>
      <c r="R66" s="201">
        <v>0.56999999999999995</v>
      </c>
      <c r="S66" s="201">
        <v>0.38</v>
      </c>
      <c r="T66" s="201">
        <v>0</v>
      </c>
      <c r="U66" s="201">
        <v>2.0499999999999998</v>
      </c>
      <c r="V66" s="201">
        <v>0.3</v>
      </c>
      <c r="W66" s="201">
        <v>0.5</v>
      </c>
      <c r="X66" s="201">
        <v>2.14</v>
      </c>
      <c r="Y66" s="201">
        <v>0</v>
      </c>
      <c r="Z66" s="201">
        <v>4.03</v>
      </c>
      <c r="AA66" s="201">
        <v>1.31</v>
      </c>
      <c r="AB66" s="201">
        <v>0</v>
      </c>
      <c r="AC66" s="201">
        <v>16.61</v>
      </c>
      <c r="AD66" s="201">
        <v>11.5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18.59</v>
      </c>
      <c r="E67" s="201">
        <v>0</v>
      </c>
      <c r="F67" s="201">
        <v>0</v>
      </c>
      <c r="G67" s="201">
        <v>30.52</v>
      </c>
      <c r="H67" s="201">
        <v>0</v>
      </c>
      <c r="I67" s="201">
        <v>0</v>
      </c>
      <c r="J67" s="201">
        <v>38.51</v>
      </c>
      <c r="K67" s="201">
        <v>160.72</v>
      </c>
      <c r="L67" s="201">
        <v>0.32</v>
      </c>
      <c r="M67" s="201">
        <v>2.11</v>
      </c>
      <c r="N67" s="201">
        <v>0.82</v>
      </c>
      <c r="O67" s="201">
        <v>2.42</v>
      </c>
      <c r="P67" s="201">
        <v>0.91</v>
      </c>
      <c r="Q67" s="201">
        <v>0.16</v>
      </c>
      <c r="R67" s="201">
        <v>0.56999999999999995</v>
      </c>
      <c r="S67" s="201">
        <v>0.38</v>
      </c>
      <c r="T67" s="201">
        <v>0</v>
      </c>
      <c r="U67" s="201">
        <v>2.0499999999999998</v>
      </c>
      <c r="V67" s="201">
        <v>0.3</v>
      </c>
      <c r="W67" s="201">
        <v>0.5</v>
      </c>
      <c r="X67" s="201">
        <v>2.14</v>
      </c>
      <c r="Y67" s="201">
        <v>0</v>
      </c>
      <c r="Z67" s="201">
        <v>3.71</v>
      </c>
      <c r="AA67" s="201">
        <v>1.31</v>
      </c>
      <c r="AB67" s="201">
        <v>0</v>
      </c>
      <c r="AC67" s="201">
        <v>16.61</v>
      </c>
      <c r="AD67" s="201">
        <v>11.5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18.59</v>
      </c>
      <c r="E68" s="201">
        <v>0</v>
      </c>
      <c r="F68" s="201">
        <v>0</v>
      </c>
      <c r="G68" s="201">
        <v>30.52</v>
      </c>
      <c r="H68" s="201">
        <v>0</v>
      </c>
      <c r="I68" s="201">
        <v>0</v>
      </c>
      <c r="J68" s="201">
        <v>38.51</v>
      </c>
      <c r="K68" s="201">
        <v>117.2</v>
      </c>
      <c r="L68" s="201">
        <v>0.32</v>
      </c>
      <c r="M68" s="201">
        <v>2.11</v>
      </c>
      <c r="N68" s="201">
        <v>0.82</v>
      </c>
      <c r="O68" s="201">
        <v>2.42</v>
      </c>
      <c r="P68" s="201">
        <v>0.91</v>
      </c>
      <c r="Q68" s="201">
        <v>0.16</v>
      </c>
      <c r="R68" s="201">
        <v>0.56999999999999995</v>
      </c>
      <c r="S68" s="201">
        <v>0.38</v>
      </c>
      <c r="T68" s="201">
        <v>0</v>
      </c>
      <c r="U68" s="201">
        <v>2.0499999999999998</v>
      </c>
      <c r="V68" s="201">
        <v>0.3</v>
      </c>
      <c r="W68" s="201">
        <v>0.5</v>
      </c>
      <c r="X68" s="201">
        <v>2.14</v>
      </c>
      <c r="Y68" s="201">
        <v>0</v>
      </c>
      <c r="Z68" s="201">
        <v>3.71</v>
      </c>
      <c r="AA68" s="201">
        <v>1.31</v>
      </c>
      <c r="AB68" s="201">
        <v>0</v>
      </c>
      <c r="AC68" s="201">
        <v>16.61</v>
      </c>
      <c r="AD68" s="201">
        <v>11.5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18.59</v>
      </c>
      <c r="E69" s="201">
        <v>0</v>
      </c>
      <c r="F69" s="201">
        <v>0</v>
      </c>
      <c r="G69" s="201">
        <v>30.52</v>
      </c>
      <c r="H69" s="201">
        <v>0</v>
      </c>
      <c r="I69" s="201">
        <v>0</v>
      </c>
      <c r="J69" s="201">
        <v>38.51</v>
      </c>
      <c r="K69" s="201">
        <v>76.59</v>
      </c>
      <c r="L69" s="201">
        <v>0.32</v>
      </c>
      <c r="M69" s="201">
        <v>2.11</v>
      </c>
      <c r="N69" s="201">
        <v>0.82</v>
      </c>
      <c r="O69" s="201">
        <v>2.42</v>
      </c>
      <c r="P69" s="201">
        <v>0.91</v>
      </c>
      <c r="Q69" s="201">
        <v>0.16</v>
      </c>
      <c r="R69" s="201">
        <v>0.56999999999999995</v>
      </c>
      <c r="S69" s="201">
        <v>0.38</v>
      </c>
      <c r="T69" s="201">
        <v>0</v>
      </c>
      <c r="U69" s="201">
        <v>2.0499999999999998</v>
      </c>
      <c r="V69" s="201">
        <v>0.3</v>
      </c>
      <c r="W69" s="201">
        <v>0.5</v>
      </c>
      <c r="X69" s="201">
        <v>2.14</v>
      </c>
      <c r="Y69" s="201">
        <v>0</v>
      </c>
      <c r="Z69" s="201">
        <v>3.71</v>
      </c>
      <c r="AA69" s="201">
        <v>1.31</v>
      </c>
      <c r="AB69" s="201">
        <v>0</v>
      </c>
      <c r="AC69" s="201">
        <v>16.61</v>
      </c>
      <c r="AD69" s="201">
        <v>11.5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18.59</v>
      </c>
      <c r="E70" s="201">
        <v>0</v>
      </c>
      <c r="F70" s="201">
        <v>0</v>
      </c>
      <c r="G70" s="201">
        <v>30.52</v>
      </c>
      <c r="H70" s="201">
        <v>0</v>
      </c>
      <c r="I70" s="201">
        <v>0</v>
      </c>
      <c r="J70" s="201">
        <v>38.51</v>
      </c>
      <c r="K70" s="201">
        <v>16.73</v>
      </c>
      <c r="L70" s="201">
        <v>0.32</v>
      </c>
      <c r="M70" s="201">
        <v>2.11</v>
      </c>
      <c r="N70" s="201">
        <v>0.82</v>
      </c>
      <c r="O70" s="201">
        <v>2.42</v>
      </c>
      <c r="P70" s="201">
        <v>0.91</v>
      </c>
      <c r="Q70" s="201">
        <v>0.16</v>
      </c>
      <c r="R70" s="201">
        <v>0.56999999999999995</v>
      </c>
      <c r="S70" s="201">
        <v>0.38</v>
      </c>
      <c r="T70" s="201">
        <v>0</v>
      </c>
      <c r="U70" s="201">
        <v>2.0499999999999998</v>
      </c>
      <c r="V70" s="201">
        <v>0.3</v>
      </c>
      <c r="W70" s="201">
        <v>0.5</v>
      </c>
      <c r="X70" s="201">
        <v>2.14</v>
      </c>
      <c r="Y70" s="201">
        <v>0</v>
      </c>
      <c r="Z70" s="201">
        <v>3.71</v>
      </c>
      <c r="AA70" s="201">
        <v>1.31</v>
      </c>
      <c r="AB70" s="201">
        <v>0</v>
      </c>
      <c r="AC70" s="201">
        <v>16.61</v>
      </c>
      <c r="AD70" s="201">
        <v>11.5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18.59</v>
      </c>
      <c r="E71" s="201">
        <v>0</v>
      </c>
      <c r="F71" s="201">
        <v>0</v>
      </c>
      <c r="G71" s="201">
        <v>30.52</v>
      </c>
      <c r="H71" s="201">
        <v>0</v>
      </c>
      <c r="I71" s="201">
        <v>0</v>
      </c>
      <c r="J71" s="201">
        <v>38.51</v>
      </c>
      <c r="K71" s="201">
        <v>3.17</v>
      </c>
      <c r="L71" s="201">
        <v>0.32</v>
      </c>
      <c r="M71" s="201">
        <v>2.11</v>
      </c>
      <c r="N71" s="201">
        <v>0.82</v>
      </c>
      <c r="O71" s="201">
        <v>2.42</v>
      </c>
      <c r="P71" s="201">
        <v>0.91</v>
      </c>
      <c r="Q71" s="201">
        <v>0.16</v>
      </c>
      <c r="R71" s="201">
        <v>0.56999999999999995</v>
      </c>
      <c r="S71" s="201">
        <v>0.38</v>
      </c>
      <c r="T71" s="201">
        <v>0</v>
      </c>
      <c r="U71" s="201">
        <v>2.0499999999999998</v>
      </c>
      <c r="V71" s="201">
        <v>0.3</v>
      </c>
      <c r="W71" s="201">
        <v>0.5</v>
      </c>
      <c r="X71" s="201">
        <v>2.14</v>
      </c>
      <c r="Y71" s="201">
        <v>0</v>
      </c>
      <c r="Z71" s="201">
        <v>3.71</v>
      </c>
      <c r="AA71" s="201">
        <v>1.1299999999999999</v>
      </c>
      <c r="AB71" s="201">
        <v>0</v>
      </c>
      <c r="AC71" s="201">
        <v>16.61</v>
      </c>
      <c r="AD71" s="201">
        <v>11.5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-50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18.59</v>
      </c>
      <c r="E72" s="201">
        <v>0</v>
      </c>
      <c r="F72" s="201">
        <v>0</v>
      </c>
      <c r="G72" s="201">
        <v>30.52</v>
      </c>
      <c r="H72" s="201">
        <v>0</v>
      </c>
      <c r="I72" s="201">
        <v>0</v>
      </c>
      <c r="J72" s="201">
        <v>38.51</v>
      </c>
      <c r="K72" s="201">
        <v>16.73</v>
      </c>
      <c r="L72" s="201">
        <v>0.32</v>
      </c>
      <c r="M72" s="201">
        <v>2.11</v>
      </c>
      <c r="N72" s="201">
        <v>0.82</v>
      </c>
      <c r="O72" s="201">
        <v>2.42</v>
      </c>
      <c r="P72" s="201">
        <v>0.91</v>
      </c>
      <c r="Q72" s="201">
        <v>0.16</v>
      </c>
      <c r="R72" s="201">
        <v>0.56999999999999995</v>
      </c>
      <c r="S72" s="201">
        <v>0.38</v>
      </c>
      <c r="T72" s="201">
        <v>0</v>
      </c>
      <c r="U72" s="201">
        <v>2.0499999999999998</v>
      </c>
      <c r="V72" s="201">
        <v>-19.7</v>
      </c>
      <c r="W72" s="201">
        <v>0.5</v>
      </c>
      <c r="X72" s="201">
        <v>2.14</v>
      </c>
      <c r="Y72" s="201">
        <v>0</v>
      </c>
      <c r="Z72" s="201">
        <v>3.71</v>
      </c>
      <c r="AA72" s="201">
        <v>1.1299999999999999</v>
      </c>
      <c r="AB72" s="201">
        <v>0</v>
      </c>
      <c r="AC72" s="201">
        <v>16.61</v>
      </c>
      <c r="AD72" s="201">
        <v>11.5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-50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18.77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38.51</v>
      </c>
      <c r="K73" s="201">
        <v>-51.57</v>
      </c>
      <c r="L73" s="201">
        <v>0.32</v>
      </c>
      <c r="M73" s="201">
        <v>2.11</v>
      </c>
      <c r="N73" s="201">
        <v>0.82</v>
      </c>
      <c r="O73" s="201">
        <v>2.42</v>
      </c>
      <c r="P73" s="201">
        <v>0.91</v>
      </c>
      <c r="Q73" s="201">
        <v>0.02</v>
      </c>
      <c r="R73" s="201">
        <v>0.56999999999999995</v>
      </c>
      <c r="S73" s="201">
        <v>-20.55</v>
      </c>
      <c r="T73" s="201">
        <v>0</v>
      </c>
      <c r="U73" s="201">
        <v>2.0499999999999998</v>
      </c>
      <c r="V73" s="201">
        <v>-30.07</v>
      </c>
      <c r="W73" s="201">
        <v>0.5</v>
      </c>
      <c r="X73" s="201">
        <v>2.14</v>
      </c>
      <c r="Y73" s="201">
        <v>0</v>
      </c>
      <c r="Z73" s="201">
        <v>3.71</v>
      </c>
      <c r="AA73" s="201">
        <v>1.1299999999999999</v>
      </c>
      <c r="AB73" s="201">
        <v>0</v>
      </c>
      <c r="AC73" s="201">
        <v>16.61</v>
      </c>
      <c r="AD73" s="201">
        <v>11.5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-50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18.77</v>
      </c>
      <c r="E74" s="201">
        <v>0</v>
      </c>
      <c r="F74" s="201">
        <v>0</v>
      </c>
      <c r="G74" s="201">
        <v>30.52</v>
      </c>
      <c r="H74" s="201">
        <v>0</v>
      </c>
      <c r="I74" s="201">
        <v>0</v>
      </c>
      <c r="J74" s="201">
        <v>38.51</v>
      </c>
      <c r="K74" s="201">
        <v>-83.27</v>
      </c>
      <c r="L74" s="201">
        <v>0.32</v>
      </c>
      <c r="M74" s="201">
        <v>2.11</v>
      </c>
      <c r="N74" s="201">
        <v>0.82</v>
      </c>
      <c r="O74" s="201">
        <v>2.42</v>
      </c>
      <c r="P74" s="201">
        <v>0.91</v>
      </c>
      <c r="Q74" s="201">
        <v>0.02</v>
      </c>
      <c r="R74" s="201">
        <v>0.56999999999999995</v>
      </c>
      <c r="S74" s="201">
        <v>-29.62</v>
      </c>
      <c r="T74" s="201">
        <v>0</v>
      </c>
      <c r="U74" s="201">
        <v>2.0499999999999998</v>
      </c>
      <c r="V74" s="201">
        <v>-2.56</v>
      </c>
      <c r="W74" s="201">
        <v>0.5</v>
      </c>
      <c r="X74" s="201">
        <v>2.14</v>
      </c>
      <c r="Y74" s="201">
        <v>0</v>
      </c>
      <c r="Z74" s="201">
        <v>3.71</v>
      </c>
      <c r="AA74" s="201">
        <v>1.1299999999999999</v>
      </c>
      <c r="AB74" s="201">
        <v>0</v>
      </c>
      <c r="AC74" s="201">
        <v>16.61</v>
      </c>
      <c r="AD74" s="201">
        <v>11.5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-50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18.77</v>
      </c>
      <c r="E75" s="201">
        <v>0</v>
      </c>
      <c r="F75" s="201">
        <v>0</v>
      </c>
      <c r="G75" s="201">
        <v>30.52</v>
      </c>
      <c r="H75" s="201">
        <v>0</v>
      </c>
      <c r="I75" s="201">
        <v>0</v>
      </c>
      <c r="J75" s="201">
        <v>38.51</v>
      </c>
      <c r="K75" s="201">
        <v>-83.27</v>
      </c>
      <c r="L75" s="201">
        <v>0.32</v>
      </c>
      <c r="M75" s="201">
        <v>2.11</v>
      </c>
      <c r="N75" s="201">
        <v>0.82</v>
      </c>
      <c r="O75" s="201">
        <v>2.42</v>
      </c>
      <c r="P75" s="201">
        <v>0.91</v>
      </c>
      <c r="Q75" s="201">
        <v>0.02</v>
      </c>
      <c r="R75" s="201">
        <v>0.56999999999999995</v>
      </c>
      <c r="S75" s="201">
        <v>-49.62</v>
      </c>
      <c r="T75" s="201">
        <v>0</v>
      </c>
      <c r="U75" s="201">
        <v>2.0499999999999998</v>
      </c>
      <c r="V75" s="201">
        <v>-2.56</v>
      </c>
      <c r="W75" s="201">
        <v>0.5</v>
      </c>
      <c r="X75" s="201">
        <v>2.14</v>
      </c>
      <c r="Y75" s="201">
        <v>0</v>
      </c>
      <c r="Z75" s="201">
        <v>3.71</v>
      </c>
      <c r="AA75" s="201">
        <v>1.1299999999999999</v>
      </c>
      <c r="AB75" s="201">
        <v>0</v>
      </c>
      <c r="AC75" s="201">
        <v>16.61</v>
      </c>
      <c r="AD75" s="201">
        <v>11.5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-33.67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18.77</v>
      </c>
      <c r="E76" s="201">
        <v>0</v>
      </c>
      <c r="F76" s="201">
        <v>0</v>
      </c>
      <c r="G76" s="201">
        <v>30.52</v>
      </c>
      <c r="H76" s="201">
        <v>0</v>
      </c>
      <c r="I76" s="201">
        <v>0</v>
      </c>
      <c r="J76" s="201">
        <v>38.51</v>
      </c>
      <c r="K76" s="201">
        <v>-83.27</v>
      </c>
      <c r="L76" s="201">
        <v>0.32</v>
      </c>
      <c r="M76" s="201">
        <v>2.11</v>
      </c>
      <c r="N76" s="201">
        <v>0.82</v>
      </c>
      <c r="O76" s="201">
        <v>2.42</v>
      </c>
      <c r="P76" s="201">
        <v>0.91</v>
      </c>
      <c r="Q76" s="201">
        <v>0.02</v>
      </c>
      <c r="R76" s="201">
        <v>0.56999999999999995</v>
      </c>
      <c r="S76" s="201">
        <v>-49.62</v>
      </c>
      <c r="T76" s="201">
        <v>0</v>
      </c>
      <c r="U76" s="201">
        <v>2.0499999999999998</v>
      </c>
      <c r="V76" s="201">
        <v>0.24</v>
      </c>
      <c r="W76" s="201">
        <v>0.5</v>
      </c>
      <c r="X76" s="201">
        <v>2.14</v>
      </c>
      <c r="Y76" s="201">
        <v>0</v>
      </c>
      <c r="Z76" s="201">
        <v>3.71</v>
      </c>
      <c r="AA76" s="201">
        <v>1.1299999999999999</v>
      </c>
      <c r="AB76" s="201">
        <v>0</v>
      </c>
      <c r="AC76" s="201">
        <v>16.61</v>
      </c>
      <c r="AD76" s="201">
        <v>11.5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-33.67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18.77</v>
      </c>
      <c r="E77" s="201">
        <v>0</v>
      </c>
      <c r="F77" s="201">
        <v>0</v>
      </c>
      <c r="G77" s="201">
        <v>30.52</v>
      </c>
      <c r="H77" s="201">
        <v>0</v>
      </c>
      <c r="I77" s="201">
        <v>0</v>
      </c>
      <c r="J77" s="201">
        <v>38.51</v>
      </c>
      <c r="K77" s="201">
        <v>-83.27</v>
      </c>
      <c r="L77" s="201">
        <v>0.32</v>
      </c>
      <c r="M77" s="201">
        <v>2.11</v>
      </c>
      <c r="N77" s="201">
        <v>0.82</v>
      </c>
      <c r="O77" s="201">
        <v>2.42</v>
      </c>
      <c r="P77" s="201">
        <v>0.91</v>
      </c>
      <c r="Q77" s="201">
        <v>0.02</v>
      </c>
      <c r="R77" s="201">
        <v>0.56999999999999995</v>
      </c>
      <c r="S77" s="201">
        <v>-7.05</v>
      </c>
      <c r="T77" s="201">
        <v>0</v>
      </c>
      <c r="U77" s="201">
        <v>2.0499999999999998</v>
      </c>
      <c r="V77" s="201">
        <v>0.24</v>
      </c>
      <c r="W77" s="201">
        <v>0.5</v>
      </c>
      <c r="X77" s="201">
        <v>2.14</v>
      </c>
      <c r="Y77" s="201">
        <v>0</v>
      </c>
      <c r="Z77" s="201">
        <v>3.71</v>
      </c>
      <c r="AA77" s="201">
        <v>1.1299999999999999</v>
      </c>
      <c r="AB77" s="201">
        <v>0</v>
      </c>
      <c r="AC77" s="201">
        <v>16.61</v>
      </c>
      <c r="AD77" s="201">
        <v>11.5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-33.67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18.77</v>
      </c>
      <c r="E78" s="201">
        <v>0</v>
      </c>
      <c r="F78" s="201">
        <v>0</v>
      </c>
      <c r="G78" s="201">
        <v>30.52</v>
      </c>
      <c r="H78" s="201">
        <v>0</v>
      </c>
      <c r="I78" s="201">
        <v>0</v>
      </c>
      <c r="J78" s="201">
        <v>38.51</v>
      </c>
      <c r="K78" s="201">
        <v>-83.27</v>
      </c>
      <c r="L78" s="201">
        <v>0.32</v>
      </c>
      <c r="M78" s="201">
        <v>2.11</v>
      </c>
      <c r="N78" s="201">
        <v>0.82</v>
      </c>
      <c r="O78" s="201">
        <v>2.42</v>
      </c>
      <c r="P78" s="201">
        <v>0.91</v>
      </c>
      <c r="Q78" s="201">
        <v>0.02</v>
      </c>
      <c r="R78" s="201">
        <v>0.56999999999999995</v>
      </c>
      <c r="S78" s="201">
        <v>-7.05</v>
      </c>
      <c r="T78" s="201">
        <v>0</v>
      </c>
      <c r="U78" s="201">
        <v>2.0499999999999998</v>
      </c>
      <c r="V78" s="201">
        <v>0.24</v>
      </c>
      <c r="W78" s="201">
        <v>0.5</v>
      </c>
      <c r="X78" s="201">
        <v>2.14</v>
      </c>
      <c r="Y78" s="201">
        <v>0</v>
      </c>
      <c r="Z78" s="201">
        <v>3.71</v>
      </c>
      <c r="AA78" s="201">
        <v>1.1299999999999999</v>
      </c>
      <c r="AB78" s="201">
        <v>0</v>
      </c>
      <c r="AC78" s="201">
        <v>3.98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-33.67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18.77</v>
      </c>
      <c r="E79" s="201">
        <v>0</v>
      </c>
      <c r="F79" s="201">
        <v>0</v>
      </c>
      <c r="G79" s="201">
        <v>30.52</v>
      </c>
      <c r="H79" s="201">
        <v>0</v>
      </c>
      <c r="I79" s="201">
        <v>0</v>
      </c>
      <c r="J79" s="201">
        <v>38.51</v>
      </c>
      <c r="K79" s="201">
        <v>-83.27</v>
      </c>
      <c r="L79" s="201">
        <v>0.22</v>
      </c>
      <c r="M79" s="201">
        <v>2.11</v>
      </c>
      <c r="N79" s="201">
        <v>0.82</v>
      </c>
      <c r="O79" s="201">
        <v>2.42</v>
      </c>
      <c r="P79" s="201">
        <v>0.91</v>
      </c>
      <c r="Q79" s="201">
        <v>0.16</v>
      </c>
      <c r="R79" s="201">
        <v>0.56999999999999995</v>
      </c>
      <c r="S79" s="201">
        <v>0.33</v>
      </c>
      <c r="T79" s="201">
        <v>0</v>
      </c>
      <c r="U79" s="201">
        <v>2.0499999999999998</v>
      </c>
      <c r="V79" s="201">
        <v>0.24</v>
      </c>
      <c r="W79" s="201">
        <v>0.5</v>
      </c>
      <c r="X79" s="201">
        <v>2.14</v>
      </c>
      <c r="Y79" s="201">
        <v>0</v>
      </c>
      <c r="Z79" s="201">
        <v>3.71</v>
      </c>
      <c r="AA79" s="201">
        <v>1.1299999999999999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-2.17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18.77</v>
      </c>
      <c r="E80" s="201">
        <v>0</v>
      </c>
      <c r="F80" s="201">
        <v>0</v>
      </c>
      <c r="G80" s="201">
        <v>30.52</v>
      </c>
      <c r="H80" s="201">
        <v>0</v>
      </c>
      <c r="I80" s="201">
        <v>0</v>
      </c>
      <c r="J80" s="201">
        <v>38.51</v>
      </c>
      <c r="K80" s="201">
        <v>-83.27</v>
      </c>
      <c r="L80" s="201">
        <v>0.22</v>
      </c>
      <c r="M80" s="201">
        <v>2.11</v>
      </c>
      <c r="N80" s="201">
        <v>0.82</v>
      </c>
      <c r="O80" s="201">
        <v>2.42</v>
      </c>
      <c r="P80" s="201">
        <v>0.91</v>
      </c>
      <c r="Q80" s="201">
        <v>0.16</v>
      </c>
      <c r="R80" s="201">
        <v>0.56999999999999995</v>
      </c>
      <c r="S80" s="201">
        <v>0.33</v>
      </c>
      <c r="T80" s="201">
        <v>0</v>
      </c>
      <c r="U80" s="201">
        <v>2.0499999999999998</v>
      </c>
      <c r="V80" s="201">
        <v>0.24</v>
      </c>
      <c r="W80" s="201">
        <v>0.5</v>
      </c>
      <c r="X80" s="201">
        <v>2.14</v>
      </c>
      <c r="Y80" s="201">
        <v>0</v>
      </c>
      <c r="Z80" s="201">
        <v>3.71</v>
      </c>
      <c r="AA80" s="201">
        <v>1.1299999999999999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-2.17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30.52</v>
      </c>
      <c r="H81" s="201">
        <v>0</v>
      </c>
      <c r="I81" s="201">
        <v>0</v>
      </c>
      <c r="J81" s="201">
        <v>38.51</v>
      </c>
      <c r="K81" s="201">
        <v>-83.27</v>
      </c>
      <c r="L81" s="201">
        <v>0.28000000000000003</v>
      </c>
      <c r="M81" s="201">
        <v>2.11</v>
      </c>
      <c r="N81" s="201">
        <v>0.82</v>
      </c>
      <c r="O81" s="201">
        <v>2.42</v>
      </c>
      <c r="P81" s="201">
        <v>0.91</v>
      </c>
      <c r="Q81" s="201">
        <v>0.16</v>
      </c>
      <c r="R81" s="201">
        <v>0.56999999999999995</v>
      </c>
      <c r="S81" s="201">
        <v>0.33</v>
      </c>
      <c r="T81" s="201">
        <v>0</v>
      </c>
      <c r="U81" s="201">
        <v>2.0499999999999998</v>
      </c>
      <c r="V81" s="201">
        <v>0.24</v>
      </c>
      <c r="W81" s="201">
        <v>0.5</v>
      </c>
      <c r="X81" s="201">
        <v>2.14</v>
      </c>
      <c r="Y81" s="201">
        <v>0</v>
      </c>
      <c r="Z81" s="201">
        <v>3.71</v>
      </c>
      <c r="AA81" s="201">
        <v>1.1299999999999999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-2.17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30.52</v>
      </c>
      <c r="H82" s="201">
        <v>0</v>
      </c>
      <c r="I82" s="201">
        <v>0</v>
      </c>
      <c r="J82" s="201">
        <v>38.51</v>
      </c>
      <c r="K82" s="201">
        <v>-83.27</v>
      </c>
      <c r="L82" s="201">
        <v>-20.14</v>
      </c>
      <c r="M82" s="201">
        <v>2.11</v>
      </c>
      <c r="N82" s="201">
        <v>0.82</v>
      </c>
      <c r="O82" s="201">
        <v>2.42</v>
      </c>
      <c r="P82" s="201">
        <v>0.91</v>
      </c>
      <c r="Q82" s="201">
        <v>0.16</v>
      </c>
      <c r="R82" s="201">
        <v>0.56999999999999995</v>
      </c>
      <c r="S82" s="201">
        <v>0.33</v>
      </c>
      <c r="T82" s="201">
        <v>0</v>
      </c>
      <c r="U82" s="201">
        <v>2.0499999999999998</v>
      </c>
      <c r="V82" s="201">
        <v>0.24</v>
      </c>
      <c r="W82" s="201">
        <v>0.5</v>
      </c>
      <c r="X82" s="201">
        <v>2.14</v>
      </c>
      <c r="Y82" s="201">
        <v>0</v>
      </c>
      <c r="Z82" s="201">
        <v>3.71</v>
      </c>
      <c r="AA82" s="201">
        <v>1.1299999999999999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-2.17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30.52</v>
      </c>
      <c r="H83" s="201">
        <v>0</v>
      </c>
      <c r="I83" s="201">
        <v>0</v>
      </c>
      <c r="J83" s="201">
        <v>38.51</v>
      </c>
      <c r="K83" s="201">
        <v>-83.27</v>
      </c>
      <c r="L83" s="201">
        <v>-20.14</v>
      </c>
      <c r="M83" s="201">
        <v>2.11</v>
      </c>
      <c r="N83" s="201">
        <v>0.82</v>
      </c>
      <c r="O83" s="201">
        <v>2.42</v>
      </c>
      <c r="P83" s="201">
        <v>0.91</v>
      </c>
      <c r="Q83" s="201">
        <v>0.16</v>
      </c>
      <c r="R83" s="201">
        <v>0.95</v>
      </c>
      <c r="S83" s="201">
        <v>-49.62</v>
      </c>
      <c r="T83" s="201">
        <v>0</v>
      </c>
      <c r="U83" s="201">
        <v>2.0499999999999998</v>
      </c>
      <c r="V83" s="201">
        <v>0.24</v>
      </c>
      <c r="W83" s="201">
        <v>0.5</v>
      </c>
      <c r="X83" s="201">
        <v>2.14</v>
      </c>
      <c r="Y83" s="201">
        <v>0</v>
      </c>
      <c r="Z83" s="201">
        <v>3.71</v>
      </c>
      <c r="AA83" s="201">
        <v>1.1299999999999999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-2.17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30.52</v>
      </c>
      <c r="H84" s="201">
        <v>0</v>
      </c>
      <c r="I84" s="201">
        <v>0</v>
      </c>
      <c r="J84" s="201">
        <v>38.51</v>
      </c>
      <c r="K84" s="201">
        <v>-83.27</v>
      </c>
      <c r="L84" s="201">
        <v>-20.14</v>
      </c>
      <c r="M84" s="201">
        <v>2.11</v>
      </c>
      <c r="N84" s="201">
        <v>0.82</v>
      </c>
      <c r="O84" s="201">
        <v>2.42</v>
      </c>
      <c r="P84" s="201">
        <v>0.91</v>
      </c>
      <c r="Q84" s="201">
        <v>0.16</v>
      </c>
      <c r="R84" s="201">
        <v>0.61</v>
      </c>
      <c r="S84" s="201">
        <v>-49.62</v>
      </c>
      <c r="T84" s="201">
        <v>0</v>
      </c>
      <c r="U84" s="201">
        <v>2.0499999999999998</v>
      </c>
      <c r="V84" s="201">
        <v>0.24</v>
      </c>
      <c r="W84" s="201">
        <v>0.5</v>
      </c>
      <c r="X84" s="201">
        <v>2.14</v>
      </c>
      <c r="Y84" s="201">
        <v>0</v>
      </c>
      <c r="Z84" s="201">
        <v>3.71</v>
      </c>
      <c r="AA84" s="201">
        <v>1.1299999999999999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-2.17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30.52</v>
      </c>
      <c r="H85" s="201">
        <v>0</v>
      </c>
      <c r="I85" s="201">
        <v>0</v>
      </c>
      <c r="J85" s="201">
        <v>38.51</v>
      </c>
      <c r="K85" s="201">
        <v>-83.27</v>
      </c>
      <c r="L85" s="201">
        <v>-20.14</v>
      </c>
      <c r="M85" s="201">
        <v>2.11</v>
      </c>
      <c r="N85" s="201">
        <v>0.82</v>
      </c>
      <c r="O85" s="201">
        <v>2.42</v>
      </c>
      <c r="P85" s="201">
        <v>0.91</v>
      </c>
      <c r="Q85" s="201">
        <v>-16.670000000000002</v>
      </c>
      <c r="R85" s="201">
        <v>0.61</v>
      </c>
      <c r="S85" s="201">
        <v>-49.62</v>
      </c>
      <c r="T85" s="201">
        <v>0</v>
      </c>
      <c r="U85" s="201">
        <v>2.0499999999999998</v>
      </c>
      <c r="V85" s="201">
        <v>0.3</v>
      </c>
      <c r="W85" s="201">
        <v>0.5</v>
      </c>
      <c r="X85" s="201">
        <v>2.14</v>
      </c>
      <c r="Y85" s="201">
        <v>0</v>
      </c>
      <c r="Z85" s="201">
        <v>3.71</v>
      </c>
      <c r="AA85" s="201">
        <v>1.1299999999999999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-2.17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30.52</v>
      </c>
      <c r="H86" s="201">
        <v>0</v>
      </c>
      <c r="I86" s="201">
        <v>0</v>
      </c>
      <c r="J86" s="201">
        <v>38.51</v>
      </c>
      <c r="K86" s="201">
        <v>-83.27</v>
      </c>
      <c r="L86" s="201">
        <v>-20.14</v>
      </c>
      <c r="M86" s="201">
        <v>2.11</v>
      </c>
      <c r="N86" s="201">
        <v>0.82</v>
      </c>
      <c r="O86" s="201">
        <v>2.42</v>
      </c>
      <c r="P86" s="201">
        <v>0.91</v>
      </c>
      <c r="Q86" s="201">
        <v>-16.670000000000002</v>
      </c>
      <c r="R86" s="201">
        <v>0.61</v>
      </c>
      <c r="S86" s="201">
        <v>-49.62</v>
      </c>
      <c r="T86" s="201">
        <v>0</v>
      </c>
      <c r="U86" s="201">
        <v>2.0499999999999998</v>
      </c>
      <c r="V86" s="201">
        <v>0.3</v>
      </c>
      <c r="W86" s="201">
        <v>0.5</v>
      </c>
      <c r="X86" s="201">
        <v>2.14</v>
      </c>
      <c r="Y86" s="201">
        <v>0</v>
      </c>
      <c r="Z86" s="201">
        <v>3.71</v>
      </c>
      <c r="AA86" s="201">
        <v>1.1299999999999999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-2.17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30.52</v>
      </c>
      <c r="H87" s="201">
        <v>0</v>
      </c>
      <c r="I87" s="201">
        <v>0</v>
      </c>
      <c r="J87" s="201">
        <v>38.51</v>
      </c>
      <c r="K87" s="201">
        <v>-83.27</v>
      </c>
      <c r="L87" s="201">
        <v>0.32</v>
      </c>
      <c r="M87" s="201">
        <v>2.11</v>
      </c>
      <c r="N87" s="201">
        <v>0.82</v>
      </c>
      <c r="O87" s="201">
        <v>2.42</v>
      </c>
      <c r="P87" s="201">
        <v>0.91</v>
      </c>
      <c r="Q87" s="201">
        <v>-16.670000000000002</v>
      </c>
      <c r="R87" s="201">
        <v>0.61</v>
      </c>
      <c r="S87" s="201">
        <v>-49.62</v>
      </c>
      <c r="T87" s="201">
        <v>0</v>
      </c>
      <c r="U87" s="201">
        <v>2.0499999999999998</v>
      </c>
      <c r="V87" s="201">
        <v>0.3</v>
      </c>
      <c r="W87" s="201">
        <v>0.5</v>
      </c>
      <c r="X87" s="201">
        <v>2.14</v>
      </c>
      <c r="Y87" s="201">
        <v>0</v>
      </c>
      <c r="Z87" s="201">
        <v>3.71</v>
      </c>
      <c r="AA87" s="201">
        <v>1.1299999999999999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-2.17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30.52</v>
      </c>
      <c r="H88" s="201">
        <v>0</v>
      </c>
      <c r="I88" s="201">
        <v>0</v>
      </c>
      <c r="J88" s="201">
        <v>38.51</v>
      </c>
      <c r="K88" s="201">
        <v>-83.27</v>
      </c>
      <c r="L88" s="201">
        <v>0.32</v>
      </c>
      <c r="M88" s="201">
        <v>2.11</v>
      </c>
      <c r="N88" s="201">
        <v>0.82</v>
      </c>
      <c r="O88" s="201">
        <v>2.42</v>
      </c>
      <c r="P88" s="201">
        <v>0.91</v>
      </c>
      <c r="Q88" s="201">
        <v>-16.670000000000002</v>
      </c>
      <c r="R88" s="201">
        <v>0.61</v>
      </c>
      <c r="S88" s="201">
        <v>-49.62</v>
      </c>
      <c r="T88" s="201">
        <v>0</v>
      </c>
      <c r="U88" s="201">
        <v>2.0499999999999998</v>
      </c>
      <c r="V88" s="201">
        <v>0.3</v>
      </c>
      <c r="W88" s="201">
        <v>0.5</v>
      </c>
      <c r="X88" s="201">
        <v>2.14</v>
      </c>
      <c r="Y88" s="201">
        <v>0</v>
      </c>
      <c r="Z88" s="201">
        <v>3.71</v>
      </c>
      <c r="AA88" s="201">
        <v>1.1299999999999999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-2.17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30.52</v>
      </c>
      <c r="H89" s="201">
        <v>0</v>
      </c>
      <c r="I89" s="201">
        <v>0</v>
      </c>
      <c r="J89" s="201">
        <v>38.51</v>
      </c>
      <c r="K89" s="201">
        <v>-83.27</v>
      </c>
      <c r="L89" s="201">
        <v>0.32</v>
      </c>
      <c r="M89" s="201">
        <v>2.11</v>
      </c>
      <c r="N89" s="201">
        <v>0.82</v>
      </c>
      <c r="O89" s="201">
        <v>2.42</v>
      </c>
      <c r="P89" s="201">
        <v>0.91</v>
      </c>
      <c r="Q89" s="201">
        <v>-16.670000000000002</v>
      </c>
      <c r="R89" s="201">
        <v>0.61</v>
      </c>
      <c r="S89" s="201">
        <v>-49.62</v>
      </c>
      <c r="T89" s="201">
        <v>0</v>
      </c>
      <c r="U89" s="201">
        <v>2.0499999999999998</v>
      </c>
      <c r="V89" s="201">
        <v>0.3</v>
      </c>
      <c r="W89" s="201">
        <v>0.5</v>
      </c>
      <c r="X89" s="201">
        <v>2.14</v>
      </c>
      <c r="Y89" s="201">
        <v>0</v>
      </c>
      <c r="Z89" s="201">
        <v>3.71</v>
      </c>
      <c r="AA89" s="201">
        <v>1.1299999999999999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-2.17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30.52</v>
      </c>
      <c r="H90" s="201">
        <v>0</v>
      </c>
      <c r="I90" s="201">
        <v>0</v>
      </c>
      <c r="J90" s="201">
        <v>38.51</v>
      </c>
      <c r="K90" s="201">
        <v>-83.27</v>
      </c>
      <c r="L90" s="201">
        <v>0.32</v>
      </c>
      <c r="M90" s="201">
        <v>2.11</v>
      </c>
      <c r="N90" s="201">
        <v>0.82</v>
      </c>
      <c r="O90" s="201">
        <v>2.42</v>
      </c>
      <c r="P90" s="201">
        <v>0.91</v>
      </c>
      <c r="Q90" s="201">
        <v>-16.670000000000002</v>
      </c>
      <c r="R90" s="201">
        <v>0.61</v>
      </c>
      <c r="S90" s="201">
        <v>-49.62</v>
      </c>
      <c r="T90" s="201">
        <v>0</v>
      </c>
      <c r="U90" s="201">
        <v>2.0499999999999998</v>
      </c>
      <c r="V90" s="201">
        <v>0.3</v>
      </c>
      <c r="W90" s="201">
        <v>0.5</v>
      </c>
      <c r="X90" s="201">
        <v>2.14</v>
      </c>
      <c r="Y90" s="201">
        <v>0</v>
      </c>
      <c r="Z90" s="201">
        <v>3.71</v>
      </c>
      <c r="AA90" s="201">
        <v>1.1299999999999999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-2.17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30.52</v>
      </c>
      <c r="H91" s="201">
        <v>0</v>
      </c>
      <c r="I91" s="201">
        <v>0</v>
      </c>
      <c r="J91" s="201">
        <v>38.51</v>
      </c>
      <c r="K91" s="201">
        <v>-78.44</v>
      </c>
      <c r="L91" s="201">
        <v>0.32</v>
      </c>
      <c r="M91" s="201">
        <v>2.11</v>
      </c>
      <c r="N91" s="201">
        <v>0.88</v>
      </c>
      <c r="O91" s="201">
        <v>2.42</v>
      </c>
      <c r="P91" s="201">
        <v>0.91</v>
      </c>
      <c r="Q91" s="201">
        <v>0.02</v>
      </c>
      <c r="R91" s="201">
        <v>-20.32</v>
      </c>
      <c r="S91" s="201">
        <v>-41.68</v>
      </c>
      <c r="T91" s="201">
        <v>0</v>
      </c>
      <c r="U91" s="201">
        <v>2.0499999999999998</v>
      </c>
      <c r="V91" s="201">
        <v>0.3</v>
      </c>
      <c r="W91" s="201">
        <v>0.5</v>
      </c>
      <c r="X91" s="201">
        <v>2.14</v>
      </c>
      <c r="Y91" s="201">
        <v>0</v>
      </c>
      <c r="Z91" s="201">
        <v>3.71</v>
      </c>
      <c r="AA91" s="201">
        <v>1.1299999999999999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-34.39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30.52</v>
      </c>
      <c r="H92" s="201">
        <v>0</v>
      </c>
      <c r="I92" s="201">
        <v>0</v>
      </c>
      <c r="J92" s="201">
        <v>38.51</v>
      </c>
      <c r="K92" s="201">
        <v>-77.97</v>
      </c>
      <c r="L92" s="201">
        <v>0.32</v>
      </c>
      <c r="M92" s="201">
        <v>2.11</v>
      </c>
      <c r="N92" s="201">
        <v>0.84</v>
      </c>
      <c r="O92" s="201">
        <v>2.42</v>
      </c>
      <c r="P92" s="201">
        <v>0.91</v>
      </c>
      <c r="Q92" s="201">
        <v>0.02</v>
      </c>
      <c r="R92" s="201">
        <v>-20.32</v>
      </c>
      <c r="S92" s="201">
        <v>-41.68</v>
      </c>
      <c r="T92" s="201">
        <v>0</v>
      </c>
      <c r="U92" s="201">
        <v>2.0499999999999998</v>
      </c>
      <c r="V92" s="201">
        <v>0.3</v>
      </c>
      <c r="W92" s="201">
        <v>0.5</v>
      </c>
      <c r="X92" s="201">
        <v>2.14</v>
      </c>
      <c r="Y92" s="201">
        <v>0</v>
      </c>
      <c r="Z92" s="201">
        <v>3.71</v>
      </c>
      <c r="AA92" s="201">
        <v>1.1299999999999999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-34.39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30.52</v>
      </c>
      <c r="H93" s="201">
        <v>0</v>
      </c>
      <c r="I93" s="201">
        <v>0</v>
      </c>
      <c r="J93" s="201">
        <v>38.51</v>
      </c>
      <c r="K93" s="201">
        <v>-76.83</v>
      </c>
      <c r="L93" s="201">
        <v>0.32</v>
      </c>
      <c r="M93" s="201">
        <v>2.11</v>
      </c>
      <c r="N93" s="201">
        <v>0.84</v>
      </c>
      <c r="O93" s="201">
        <v>2.42</v>
      </c>
      <c r="P93" s="201">
        <v>0.91</v>
      </c>
      <c r="Q93" s="201">
        <v>0.16</v>
      </c>
      <c r="R93" s="201">
        <v>0.61</v>
      </c>
      <c r="S93" s="201">
        <v>-37.119999999999997</v>
      </c>
      <c r="T93" s="201">
        <v>0</v>
      </c>
      <c r="U93" s="201">
        <v>2.0499999999999998</v>
      </c>
      <c r="V93" s="201">
        <v>0.3</v>
      </c>
      <c r="W93" s="201">
        <v>0.5</v>
      </c>
      <c r="X93" s="201">
        <v>2.14</v>
      </c>
      <c r="Y93" s="201">
        <v>0</v>
      </c>
      <c r="Z93" s="201">
        <v>3.71</v>
      </c>
      <c r="AA93" s="201">
        <v>1.1299999999999999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-34.39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30.52</v>
      </c>
      <c r="H94" s="201">
        <v>0</v>
      </c>
      <c r="I94" s="201">
        <v>0</v>
      </c>
      <c r="J94" s="201">
        <v>38.51</v>
      </c>
      <c r="K94" s="201">
        <v>-76.36</v>
      </c>
      <c r="L94" s="201">
        <v>0.32</v>
      </c>
      <c r="M94" s="201">
        <v>2.11</v>
      </c>
      <c r="N94" s="201">
        <v>0.84</v>
      </c>
      <c r="O94" s="201">
        <v>2.42</v>
      </c>
      <c r="P94" s="201">
        <v>0.91</v>
      </c>
      <c r="Q94" s="201">
        <v>0.16</v>
      </c>
      <c r="R94" s="201">
        <v>0.61</v>
      </c>
      <c r="S94" s="201">
        <v>-37.119999999999997</v>
      </c>
      <c r="T94" s="201">
        <v>0</v>
      </c>
      <c r="U94" s="201">
        <v>2.0499999999999998</v>
      </c>
      <c r="V94" s="201">
        <v>0.3</v>
      </c>
      <c r="W94" s="201">
        <v>0.5</v>
      </c>
      <c r="X94" s="201">
        <v>2.14</v>
      </c>
      <c r="Y94" s="201">
        <v>0</v>
      </c>
      <c r="Z94" s="201">
        <v>3.71</v>
      </c>
      <c r="AA94" s="201">
        <v>1.1299999999999999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-34.39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30.52</v>
      </c>
      <c r="H95" s="201">
        <v>0</v>
      </c>
      <c r="I95" s="201">
        <v>0</v>
      </c>
      <c r="J95" s="201">
        <v>38.51</v>
      </c>
      <c r="K95" s="201">
        <v>-83.27</v>
      </c>
      <c r="L95" s="201">
        <v>0.32</v>
      </c>
      <c r="M95" s="201">
        <v>2.11</v>
      </c>
      <c r="N95" s="201">
        <v>0.84</v>
      </c>
      <c r="O95" s="201">
        <v>2.42</v>
      </c>
      <c r="P95" s="201">
        <v>0.91</v>
      </c>
      <c r="Q95" s="201">
        <v>0.16</v>
      </c>
      <c r="R95" s="201">
        <v>0.61</v>
      </c>
      <c r="S95" s="201">
        <v>0.38</v>
      </c>
      <c r="T95" s="201">
        <v>0</v>
      </c>
      <c r="U95" s="201">
        <v>2.0499999999999998</v>
      </c>
      <c r="V95" s="201">
        <v>0.3</v>
      </c>
      <c r="W95" s="201">
        <v>0.5</v>
      </c>
      <c r="X95" s="201">
        <v>2.14</v>
      </c>
      <c r="Y95" s="201">
        <v>0</v>
      </c>
      <c r="Z95" s="201">
        <v>3.71</v>
      </c>
      <c r="AA95" s="201">
        <v>1.1299999999999999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-34.39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30.52</v>
      </c>
      <c r="H96" s="201">
        <v>0</v>
      </c>
      <c r="I96" s="201">
        <v>0</v>
      </c>
      <c r="J96" s="201">
        <v>38.51</v>
      </c>
      <c r="K96" s="201">
        <v>-83.27</v>
      </c>
      <c r="L96" s="201">
        <v>0.32</v>
      </c>
      <c r="M96" s="201">
        <v>2.11</v>
      </c>
      <c r="N96" s="201">
        <v>0.84</v>
      </c>
      <c r="O96" s="201">
        <v>2.42</v>
      </c>
      <c r="P96" s="201">
        <v>0.91</v>
      </c>
      <c r="Q96" s="201">
        <v>0.16</v>
      </c>
      <c r="R96" s="201">
        <v>0.61</v>
      </c>
      <c r="S96" s="201">
        <v>0.38</v>
      </c>
      <c r="T96" s="201">
        <v>0</v>
      </c>
      <c r="U96" s="201">
        <v>2.0499999999999998</v>
      </c>
      <c r="V96" s="201">
        <v>0.3</v>
      </c>
      <c r="W96" s="201">
        <v>0.5</v>
      </c>
      <c r="X96" s="201">
        <v>2.14</v>
      </c>
      <c r="Y96" s="201">
        <v>0</v>
      </c>
      <c r="Z96" s="201">
        <v>3.71</v>
      </c>
      <c r="AA96" s="201">
        <v>1.1299999999999999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-34.39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30.52</v>
      </c>
      <c r="H97" s="201">
        <v>0</v>
      </c>
      <c r="I97" s="201">
        <v>0</v>
      </c>
      <c r="J97" s="201">
        <v>38.51</v>
      </c>
      <c r="K97" s="201">
        <v>-83.27</v>
      </c>
      <c r="L97" s="201">
        <v>0.32</v>
      </c>
      <c r="M97" s="201">
        <v>2.11</v>
      </c>
      <c r="N97" s="201">
        <v>0.84</v>
      </c>
      <c r="O97" s="201">
        <v>2.42</v>
      </c>
      <c r="P97" s="201">
        <v>0.91</v>
      </c>
      <c r="Q97" s="201">
        <v>0.16</v>
      </c>
      <c r="R97" s="201">
        <v>0.61</v>
      </c>
      <c r="S97" s="201">
        <v>0.38</v>
      </c>
      <c r="T97" s="201">
        <v>0</v>
      </c>
      <c r="U97" s="201">
        <v>2.0499999999999998</v>
      </c>
      <c r="V97" s="201">
        <v>0.3</v>
      </c>
      <c r="W97" s="201">
        <v>0.5</v>
      </c>
      <c r="X97" s="201">
        <v>2.14</v>
      </c>
      <c r="Y97" s="201">
        <v>0</v>
      </c>
      <c r="Z97" s="201">
        <v>3.71</v>
      </c>
      <c r="AA97" s="201">
        <v>1.1299999999999999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-34.39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30.52</v>
      </c>
      <c r="H98" s="201">
        <v>0</v>
      </c>
      <c r="I98" s="201">
        <v>0</v>
      </c>
      <c r="J98" s="201">
        <v>38.51</v>
      </c>
      <c r="K98" s="201">
        <v>-86.32</v>
      </c>
      <c r="L98" s="201">
        <v>0.32</v>
      </c>
      <c r="M98" s="201">
        <v>2.11</v>
      </c>
      <c r="N98" s="201">
        <v>0.84</v>
      </c>
      <c r="O98" s="201">
        <v>2.42</v>
      </c>
      <c r="P98" s="201">
        <v>0.91</v>
      </c>
      <c r="Q98" s="201">
        <v>0.16</v>
      </c>
      <c r="R98" s="201">
        <v>0.61</v>
      </c>
      <c r="S98" s="201">
        <v>0.38</v>
      </c>
      <c r="T98" s="201">
        <v>0</v>
      </c>
      <c r="U98" s="201">
        <v>2.0499999999999998</v>
      </c>
      <c r="V98" s="201">
        <v>0.3</v>
      </c>
      <c r="W98" s="201">
        <v>0.5</v>
      </c>
      <c r="X98" s="201">
        <v>2.14</v>
      </c>
      <c r="Y98" s="201">
        <v>0</v>
      </c>
      <c r="Z98" s="201">
        <v>3.71</v>
      </c>
      <c r="AA98" s="201">
        <v>1.1299999999999999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-34.39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0.44894999999999963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</v>
      </c>
      <c r="J99">
        <f t="shared" si="0"/>
        <v>0.92424000000000228</v>
      </c>
      <c r="K99">
        <f t="shared" si="0"/>
        <v>1.3172524999999986</v>
      </c>
      <c r="L99">
        <f t="shared" si="0"/>
        <v>-1.6742500000000018E-2</v>
      </c>
      <c r="M99">
        <f t="shared" si="0"/>
        <v>5.0790000000000113E-2</v>
      </c>
      <c r="N99">
        <f t="shared" si="0"/>
        <v>2.5707499999999932E-2</v>
      </c>
      <c r="O99">
        <f t="shared" si="0"/>
        <v>5.8079999999999882E-2</v>
      </c>
      <c r="P99">
        <f t="shared" si="0"/>
        <v>2.4679999999999966E-2</v>
      </c>
      <c r="Q99">
        <f t="shared" si="0"/>
        <v>-2.1602500000000011E-2</v>
      </c>
      <c r="R99">
        <f t="shared" si="0"/>
        <v>3.439999999999996E-3</v>
      </c>
      <c r="S99">
        <f t="shared" si="0"/>
        <v>-0.17221999999999998</v>
      </c>
      <c r="T99">
        <f t="shared" si="0"/>
        <v>0</v>
      </c>
      <c r="U99">
        <f t="shared" si="0"/>
        <v>4.920000000000007E-2</v>
      </c>
      <c r="V99">
        <f t="shared" si="0"/>
        <v>-6.9574999999999854E-3</v>
      </c>
      <c r="W99">
        <f t="shared" si="0"/>
        <v>1.302E-2</v>
      </c>
      <c r="X99">
        <f t="shared" si="0"/>
        <v>5.1359999999999878E-2</v>
      </c>
      <c r="Y99">
        <f t="shared" si="0"/>
        <v>0</v>
      </c>
      <c r="Z99">
        <f t="shared" si="0"/>
        <v>9.4159999999999841E-2</v>
      </c>
      <c r="AA99">
        <f t="shared" si="0"/>
        <v>3.0179999999999988E-2</v>
      </c>
      <c r="AB99">
        <f t="shared" si="0"/>
        <v>0</v>
      </c>
      <c r="AC99">
        <f t="shared" si="0"/>
        <v>0.39548249999999935</v>
      </c>
      <c r="AD99">
        <f t="shared" si="0"/>
        <v>0.45488999999999974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5.1775000000000161E-2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15</v>
      </c>
      <c r="C28" s="94">
        <f>'IDT-1 Calculation'!DG28</f>
        <v>-6.35</v>
      </c>
      <c r="D28" s="94">
        <f>'IDT-1 Calculation'!DH28</f>
        <v>0</v>
      </c>
      <c r="E28" s="94">
        <f>'IDT-1 Calculation'!DI28</f>
        <v>0</v>
      </c>
      <c r="F28" s="94">
        <f>'IDT-1 Calculation'!DJ28</f>
        <v>-8.65</v>
      </c>
      <c r="G28" s="99">
        <f t="shared" si="0"/>
        <v>0</v>
      </c>
    </row>
    <row r="29" spans="1:7">
      <c r="A29" s="98" t="s">
        <v>71</v>
      </c>
      <c r="B29" s="94">
        <f>'IDT-1 Calculation'!DF29</f>
        <v>45</v>
      </c>
      <c r="C29" s="94">
        <f>'IDT-1 Calculation'!DG29</f>
        <v>-19.050999999999998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-25.949000000000002</v>
      </c>
      <c r="G29" s="99">
        <f t="shared" si="0"/>
        <v>0</v>
      </c>
    </row>
    <row r="30" spans="1:7">
      <c r="A30" s="98" t="s">
        <v>72</v>
      </c>
      <c r="B30" s="94">
        <f>'IDT-1 Calculation'!DF30</f>
        <v>42</v>
      </c>
      <c r="C30" s="94">
        <f>'IDT-1 Calculation'!DG30</f>
        <v>-17.780999999999999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-24.219000000000001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57</v>
      </c>
      <c r="C31" s="94">
        <f>'IDT-1 Calculation'!DG31</f>
        <v>-24.132000000000001</v>
      </c>
      <c r="D31" s="94">
        <f>'IDT-1 Calculation'!DH31</f>
        <v>0</v>
      </c>
      <c r="E31" s="94">
        <f>'IDT-1 Calculation'!DI31</f>
        <v>0</v>
      </c>
      <c r="F31" s="94">
        <f>'IDT-1 Calculation'!DJ31</f>
        <v>-32.868000000000002</v>
      </c>
      <c r="G31" s="99">
        <f t="shared" si="0"/>
        <v>0</v>
      </c>
    </row>
    <row r="32" spans="1:7">
      <c r="A32" s="98" t="s">
        <v>74</v>
      </c>
      <c r="B32" s="94">
        <f>'IDT-1 Calculation'!DF32</f>
        <v>50</v>
      </c>
      <c r="C32" s="94">
        <f>'IDT-1 Calculation'!DG32</f>
        <v>-21.167999999999999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-28.832000000000001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51</v>
      </c>
      <c r="C33" s="94">
        <f>'IDT-1 Calculation'!DG33</f>
        <v>-46.19</v>
      </c>
      <c r="D33" s="94">
        <f>'IDT-1 Calculation'!DH33</f>
        <v>0</v>
      </c>
      <c r="E33" s="94">
        <f>'IDT-1 Calculation'!DI33</f>
        <v>0</v>
      </c>
      <c r="F33" s="94">
        <f>'IDT-1 Calculation'!DJ33</f>
        <v>-4.8099999999999996</v>
      </c>
      <c r="G33" s="99">
        <f t="shared" si="0"/>
        <v>0</v>
      </c>
    </row>
    <row r="34" spans="1:7">
      <c r="A34" s="98" t="s">
        <v>76</v>
      </c>
      <c r="B34" s="94">
        <f>'IDT-1 Calculation'!DF34</f>
        <v>82</v>
      </c>
      <c r="C34" s="94">
        <f>'IDT-1 Calculation'!DG34</f>
        <v>-82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87</v>
      </c>
      <c r="C35" s="94">
        <f>'IDT-1 Calculation'!DG35</f>
        <v>-87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56</v>
      </c>
      <c r="C36" s="94">
        <f>'IDT-1 Calculation'!DG36</f>
        <v>-56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32</v>
      </c>
      <c r="C37" s="94">
        <f>'IDT-1 Calculation'!DG37</f>
        <v>-32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48</v>
      </c>
      <c r="C71" s="94">
        <f>'IDT-1 Calculation'!DG71</f>
        <v>-48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81</v>
      </c>
      <c r="C72" s="94">
        <f>'IDT-1 Calculation'!DG72</f>
        <v>-81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89</v>
      </c>
      <c r="C73" s="94">
        <f>'IDT-1 Calculation'!DG73</f>
        <v>-89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57</v>
      </c>
      <c r="C74" s="94">
        <f>'IDT-1 Calculation'!DG74</f>
        <v>-57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58</v>
      </c>
      <c r="C75" s="94">
        <f>'IDT-1 Calculation'!DG75</f>
        <v>-58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99</v>
      </c>
      <c r="C76" s="94">
        <f>'IDT-1 Calculation'!DG76</f>
        <v>-99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128</v>
      </c>
      <c r="C77" s="94">
        <f>'IDT-1 Calculation'!DG77</f>
        <v>-128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170</v>
      </c>
      <c r="C78" s="94">
        <f>'IDT-1 Calculation'!DG78</f>
        <v>-170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184</v>
      </c>
      <c r="C79" s="94">
        <f>'IDT-1 Calculation'!DG79</f>
        <v>-184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179</v>
      </c>
      <c r="C80" s="94">
        <f>'IDT-1 Calculation'!DG80</f>
        <v>-179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179</v>
      </c>
      <c r="C81" s="94">
        <f>'IDT-1 Calculation'!DG81</f>
        <v>-179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160</v>
      </c>
      <c r="C82" s="94">
        <f>'IDT-1 Calculation'!DG82</f>
        <v>-160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164</v>
      </c>
      <c r="C83" s="94">
        <f>'IDT-1 Calculation'!DG83</f>
        <v>-164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169</v>
      </c>
      <c r="C84" s="94">
        <f>'IDT-1 Calculation'!DG84</f>
        <v>-169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179</v>
      </c>
      <c r="C85" s="94">
        <f>'IDT-1 Calculation'!DG85</f>
        <v>-179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194</v>
      </c>
      <c r="C86" s="94">
        <f>'IDT-1 Calculation'!DG86</f>
        <v>-194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120</v>
      </c>
      <c r="C87" s="94">
        <f>'IDT-1 Calculation'!DG87</f>
        <v>-120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108</v>
      </c>
      <c r="C88" s="94">
        <f>'IDT-1 Calculation'!DG88</f>
        <v>-108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92</v>
      </c>
      <c r="C89" s="94">
        <f>'IDT-1 Calculation'!DG89</f>
        <v>-92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80</v>
      </c>
      <c r="C90" s="94">
        <f>'IDT-1 Calculation'!DG90</f>
        <v>-80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141</v>
      </c>
      <c r="C91" s="94">
        <f>'IDT-1 Calculation'!DG91</f>
        <v>-141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151</v>
      </c>
      <c r="C92" s="94">
        <f>'IDT-1 Calculation'!DG92</f>
        <v>-151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151</v>
      </c>
      <c r="C93" s="94">
        <f>'IDT-1 Calculation'!DG93</f>
        <v>-151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161</v>
      </c>
      <c r="C94" s="94">
        <f>'IDT-1 Calculation'!DG94</f>
        <v>-161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90</v>
      </c>
      <c r="C95" s="94">
        <f>'IDT-1 Calculation'!DG95</f>
        <v>-90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72</v>
      </c>
      <c r="C96" s="94">
        <f>'IDT-1 Calculation'!DG96</f>
        <v>-72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62</v>
      </c>
      <c r="C97" s="94">
        <f>'IDT-1 Calculation'!DG97</f>
        <v>-62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46</v>
      </c>
      <c r="C98" s="107">
        <f>'IDT-1 Calculation'!DG98</f>
        <v>-46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0.98224999999999996</v>
      </c>
      <c r="C99" s="110">
        <f>SUM(C3:C98)/4000</f>
        <v>-0.95091800000000004</v>
      </c>
      <c r="D99" s="110">
        <f>SUM(D3:D98)/4000</f>
        <v>0</v>
      </c>
      <c r="E99" s="110">
        <f>SUM(E3:E98)/4000</f>
        <v>0</v>
      </c>
      <c r="F99" s="110">
        <f>SUM(F3:F98)/4000</f>
        <v>-3.1331999999999999E-2</v>
      </c>
      <c r="G99" s="111">
        <f t="shared" si="1"/>
        <v>-8.3266726846886741E-17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22.27</v>
      </c>
      <c r="K3" s="201">
        <v>56.91</v>
      </c>
      <c r="L3" s="201">
        <v>21.72</v>
      </c>
      <c r="M3" s="201">
        <v>0</v>
      </c>
      <c r="N3" s="201">
        <v>0.83</v>
      </c>
      <c r="O3" s="201">
        <v>1.67</v>
      </c>
      <c r="P3" s="201">
        <v>2.2799999999999998</v>
      </c>
      <c r="Q3" s="201">
        <v>0.09</v>
      </c>
      <c r="R3" s="201">
        <v>0.31</v>
      </c>
      <c r="S3" s="201">
        <v>0.22</v>
      </c>
      <c r="T3" s="201">
        <v>0</v>
      </c>
      <c r="U3" s="201">
        <v>10.92</v>
      </c>
      <c r="V3" s="201">
        <v>0.17</v>
      </c>
      <c r="W3" s="201">
        <v>0.39</v>
      </c>
      <c r="X3" s="201">
        <v>1.24</v>
      </c>
      <c r="Y3" s="201">
        <v>0</v>
      </c>
      <c r="Z3" s="201">
        <v>2.33</v>
      </c>
      <c r="AA3" s="201">
        <v>0.76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10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22.27</v>
      </c>
      <c r="K4" s="201">
        <v>76.25</v>
      </c>
      <c r="L4" s="201">
        <v>21.72</v>
      </c>
      <c r="M4" s="201">
        <v>0</v>
      </c>
      <c r="N4" s="201">
        <v>0.83</v>
      </c>
      <c r="O4" s="201">
        <v>1.67</v>
      </c>
      <c r="P4" s="201">
        <v>2.2799999999999998</v>
      </c>
      <c r="Q4" s="201">
        <v>0.09</v>
      </c>
      <c r="R4" s="201">
        <v>0.31</v>
      </c>
      <c r="S4" s="201">
        <v>0.22</v>
      </c>
      <c r="T4" s="201">
        <v>0</v>
      </c>
      <c r="U4" s="201">
        <v>10.92</v>
      </c>
      <c r="V4" s="201">
        <v>0.17</v>
      </c>
      <c r="W4" s="201">
        <v>0.39</v>
      </c>
      <c r="X4" s="201">
        <v>1.24</v>
      </c>
      <c r="Y4" s="201">
        <v>0</v>
      </c>
      <c r="Z4" s="201">
        <v>2.33</v>
      </c>
      <c r="AA4" s="201">
        <v>0.76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10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22.27</v>
      </c>
      <c r="K5" s="201">
        <v>83.41</v>
      </c>
      <c r="L5" s="201">
        <v>21.71</v>
      </c>
      <c r="M5" s="201">
        <v>0</v>
      </c>
      <c r="N5" s="201">
        <v>0.83</v>
      </c>
      <c r="O5" s="201">
        <v>1.67</v>
      </c>
      <c r="P5" s="201">
        <v>2.2799999999999998</v>
      </c>
      <c r="Q5" s="201">
        <v>0.09</v>
      </c>
      <c r="R5" s="201">
        <v>0.31</v>
      </c>
      <c r="S5" s="201">
        <v>0.22</v>
      </c>
      <c r="T5" s="201">
        <v>0</v>
      </c>
      <c r="U5" s="201">
        <v>10.92</v>
      </c>
      <c r="V5" s="201">
        <v>0.17</v>
      </c>
      <c r="W5" s="201">
        <v>0.39</v>
      </c>
      <c r="X5" s="201">
        <v>1.24</v>
      </c>
      <c r="Y5" s="201">
        <v>0</v>
      </c>
      <c r="Z5" s="201">
        <v>2.33</v>
      </c>
      <c r="AA5" s="201">
        <v>0.76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22.27</v>
      </c>
      <c r="K6" s="201">
        <v>76.25</v>
      </c>
      <c r="L6" s="201">
        <v>21.71</v>
      </c>
      <c r="M6" s="201">
        <v>0</v>
      </c>
      <c r="N6" s="201">
        <v>0.83</v>
      </c>
      <c r="O6" s="201">
        <v>1.67</v>
      </c>
      <c r="P6" s="201">
        <v>2.2799999999999998</v>
      </c>
      <c r="Q6" s="201">
        <v>0.09</v>
      </c>
      <c r="R6" s="201">
        <v>0.31</v>
      </c>
      <c r="S6" s="201">
        <v>0.22</v>
      </c>
      <c r="T6" s="201">
        <v>0</v>
      </c>
      <c r="U6" s="201">
        <v>10.92</v>
      </c>
      <c r="V6" s="201">
        <v>0.17</v>
      </c>
      <c r="W6" s="201">
        <v>0.39</v>
      </c>
      <c r="X6" s="201">
        <v>1.24</v>
      </c>
      <c r="Y6" s="201">
        <v>0</v>
      </c>
      <c r="Z6" s="201">
        <v>2.33</v>
      </c>
      <c r="AA6" s="201">
        <v>0.76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22.27</v>
      </c>
      <c r="K7" s="201">
        <v>76.25</v>
      </c>
      <c r="L7" s="201">
        <v>21.71</v>
      </c>
      <c r="M7" s="201">
        <v>0</v>
      </c>
      <c r="N7" s="201">
        <v>0.83</v>
      </c>
      <c r="O7" s="201">
        <v>1.67</v>
      </c>
      <c r="P7" s="201">
        <v>2.2799999999999998</v>
      </c>
      <c r="Q7" s="201">
        <v>0.09</v>
      </c>
      <c r="R7" s="201">
        <v>0.31</v>
      </c>
      <c r="S7" s="201">
        <v>0.22</v>
      </c>
      <c r="T7" s="201">
        <v>0</v>
      </c>
      <c r="U7" s="201">
        <v>10.92</v>
      </c>
      <c r="V7" s="201">
        <v>0.17</v>
      </c>
      <c r="W7" s="201">
        <v>0.39</v>
      </c>
      <c r="X7" s="201">
        <v>1.24</v>
      </c>
      <c r="Y7" s="201">
        <v>0</v>
      </c>
      <c r="Z7" s="201">
        <v>2.33</v>
      </c>
      <c r="AA7" s="201">
        <v>0.76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22.27</v>
      </c>
      <c r="K8" s="201">
        <v>76.25</v>
      </c>
      <c r="L8" s="201">
        <v>21.71</v>
      </c>
      <c r="M8" s="201">
        <v>0</v>
      </c>
      <c r="N8" s="201">
        <v>0.83</v>
      </c>
      <c r="O8" s="201">
        <v>1.67</v>
      </c>
      <c r="P8" s="201">
        <v>2.2799999999999998</v>
      </c>
      <c r="Q8" s="201">
        <v>0.09</v>
      </c>
      <c r="R8" s="201">
        <v>0.31</v>
      </c>
      <c r="S8" s="201">
        <v>0.22</v>
      </c>
      <c r="T8" s="201">
        <v>0</v>
      </c>
      <c r="U8" s="201">
        <v>10.92</v>
      </c>
      <c r="V8" s="201">
        <v>0.17</v>
      </c>
      <c r="W8" s="201">
        <v>0.39</v>
      </c>
      <c r="X8" s="201">
        <v>1.24</v>
      </c>
      <c r="Y8" s="201">
        <v>0</v>
      </c>
      <c r="Z8" s="201">
        <v>2.33</v>
      </c>
      <c r="AA8" s="201">
        <v>0.76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22.27</v>
      </c>
      <c r="K9" s="201">
        <v>76.25</v>
      </c>
      <c r="L9" s="201">
        <v>28.48</v>
      </c>
      <c r="M9" s="201">
        <v>0</v>
      </c>
      <c r="N9" s="201">
        <v>0.83</v>
      </c>
      <c r="O9" s="201">
        <v>1.67</v>
      </c>
      <c r="P9" s="201">
        <v>2.2799999999999998</v>
      </c>
      <c r="Q9" s="201">
        <v>0.09</v>
      </c>
      <c r="R9" s="201">
        <v>0.31</v>
      </c>
      <c r="S9" s="201">
        <v>0.22</v>
      </c>
      <c r="T9" s="201">
        <v>0</v>
      </c>
      <c r="U9" s="201">
        <v>10.92</v>
      </c>
      <c r="V9" s="201">
        <v>0.17</v>
      </c>
      <c r="W9" s="201">
        <v>0.39</v>
      </c>
      <c r="X9" s="201">
        <v>1.24</v>
      </c>
      <c r="Y9" s="201">
        <v>0</v>
      </c>
      <c r="Z9" s="201">
        <v>2.33</v>
      </c>
      <c r="AA9" s="201">
        <v>0.76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22.27</v>
      </c>
      <c r="K10" s="201">
        <v>76.25</v>
      </c>
      <c r="L10" s="201">
        <v>28.48</v>
      </c>
      <c r="M10" s="201">
        <v>0</v>
      </c>
      <c r="N10" s="201">
        <v>0.83</v>
      </c>
      <c r="O10" s="201">
        <v>1.67</v>
      </c>
      <c r="P10" s="201">
        <v>2.2799999999999998</v>
      </c>
      <c r="Q10" s="201">
        <v>0.09</v>
      </c>
      <c r="R10" s="201">
        <v>0.31</v>
      </c>
      <c r="S10" s="201">
        <v>0.22</v>
      </c>
      <c r="T10" s="201">
        <v>0</v>
      </c>
      <c r="U10" s="201">
        <v>10.92</v>
      </c>
      <c r="V10" s="201">
        <v>0.17</v>
      </c>
      <c r="W10" s="201">
        <v>0.39</v>
      </c>
      <c r="X10" s="201">
        <v>1.24</v>
      </c>
      <c r="Y10" s="201">
        <v>0</v>
      </c>
      <c r="Z10" s="201">
        <v>2.33</v>
      </c>
      <c r="AA10" s="201">
        <v>0.76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10.86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22.27</v>
      </c>
      <c r="K11" s="201">
        <v>76.25</v>
      </c>
      <c r="L11" s="201">
        <v>33.32</v>
      </c>
      <c r="M11" s="201">
        <v>0</v>
      </c>
      <c r="N11" s="201">
        <v>0.83</v>
      </c>
      <c r="O11" s="201">
        <v>1.67</v>
      </c>
      <c r="P11" s="201">
        <v>2.2799999999999998</v>
      </c>
      <c r="Q11" s="201">
        <v>0.84</v>
      </c>
      <c r="R11" s="201">
        <v>0.31</v>
      </c>
      <c r="S11" s="201">
        <v>2.74</v>
      </c>
      <c r="T11" s="201">
        <v>0</v>
      </c>
      <c r="U11" s="201">
        <v>10.92</v>
      </c>
      <c r="V11" s="201">
        <v>0.17</v>
      </c>
      <c r="W11" s="201">
        <v>0.39</v>
      </c>
      <c r="X11" s="201">
        <v>1.24</v>
      </c>
      <c r="Y11" s="201">
        <v>0</v>
      </c>
      <c r="Z11" s="201">
        <v>2.33</v>
      </c>
      <c r="AA11" s="201">
        <v>0.76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10.86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22.27</v>
      </c>
      <c r="K12" s="201">
        <v>76.25</v>
      </c>
      <c r="L12" s="201">
        <v>33.32</v>
      </c>
      <c r="M12" s="201">
        <v>0</v>
      </c>
      <c r="N12" s="201">
        <v>0.83</v>
      </c>
      <c r="O12" s="201">
        <v>1.67</v>
      </c>
      <c r="P12" s="201">
        <v>2.2799999999999998</v>
      </c>
      <c r="Q12" s="201">
        <v>0.84</v>
      </c>
      <c r="R12" s="201">
        <v>0.31</v>
      </c>
      <c r="S12" s="201">
        <v>2.83</v>
      </c>
      <c r="T12" s="201">
        <v>0</v>
      </c>
      <c r="U12" s="201">
        <v>10.92</v>
      </c>
      <c r="V12" s="201">
        <v>0.17</v>
      </c>
      <c r="W12" s="201">
        <v>0.39</v>
      </c>
      <c r="X12" s="201">
        <v>1.24</v>
      </c>
      <c r="Y12" s="201">
        <v>0</v>
      </c>
      <c r="Z12" s="201">
        <v>2.33</v>
      </c>
      <c r="AA12" s="201">
        <v>0.76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10.86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22.27</v>
      </c>
      <c r="K13" s="201">
        <v>76.25</v>
      </c>
      <c r="L13" s="201">
        <v>33.32</v>
      </c>
      <c r="M13" s="201">
        <v>0</v>
      </c>
      <c r="N13" s="201">
        <v>0.83</v>
      </c>
      <c r="O13" s="201">
        <v>1.67</v>
      </c>
      <c r="P13" s="201">
        <v>2.2799999999999998</v>
      </c>
      <c r="Q13" s="201">
        <v>0.84</v>
      </c>
      <c r="R13" s="201">
        <v>0.31</v>
      </c>
      <c r="S13" s="201">
        <v>2.83</v>
      </c>
      <c r="T13" s="201">
        <v>0</v>
      </c>
      <c r="U13" s="201">
        <v>10.92</v>
      </c>
      <c r="V13" s="201">
        <v>0.17</v>
      </c>
      <c r="W13" s="201">
        <v>0.39</v>
      </c>
      <c r="X13" s="201">
        <v>1.24</v>
      </c>
      <c r="Y13" s="201">
        <v>0</v>
      </c>
      <c r="Z13" s="201">
        <v>2.33</v>
      </c>
      <c r="AA13" s="201">
        <v>0.76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10.86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22.27</v>
      </c>
      <c r="K14" s="201">
        <v>76.25</v>
      </c>
      <c r="L14" s="201">
        <v>33.32</v>
      </c>
      <c r="M14" s="201">
        <v>0</v>
      </c>
      <c r="N14" s="201">
        <v>0.83</v>
      </c>
      <c r="O14" s="201">
        <v>1.67</v>
      </c>
      <c r="P14" s="201">
        <v>2.2799999999999998</v>
      </c>
      <c r="Q14" s="201">
        <v>0.84</v>
      </c>
      <c r="R14" s="201">
        <v>0.31</v>
      </c>
      <c r="S14" s="201">
        <v>2.83</v>
      </c>
      <c r="T14" s="201">
        <v>0</v>
      </c>
      <c r="U14" s="201">
        <v>10.92</v>
      </c>
      <c r="V14" s="201">
        <v>0.17</v>
      </c>
      <c r="W14" s="201">
        <v>0.39</v>
      </c>
      <c r="X14" s="201">
        <v>1.24</v>
      </c>
      <c r="Y14" s="201">
        <v>0</v>
      </c>
      <c r="Z14" s="201">
        <v>2.33</v>
      </c>
      <c r="AA14" s="201">
        <v>0.76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10.86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22.27</v>
      </c>
      <c r="K15" s="201">
        <v>76.25</v>
      </c>
      <c r="L15" s="201">
        <v>24.68</v>
      </c>
      <c r="M15" s="201">
        <v>0</v>
      </c>
      <c r="N15" s="201">
        <v>0.83</v>
      </c>
      <c r="O15" s="201">
        <v>1.67</v>
      </c>
      <c r="P15" s="201">
        <v>2.2799999999999998</v>
      </c>
      <c r="Q15" s="201">
        <v>0.84</v>
      </c>
      <c r="R15" s="201">
        <v>0.31</v>
      </c>
      <c r="S15" s="201">
        <v>2.83</v>
      </c>
      <c r="T15" s="201">
        <v>0</v>
      </c>
      <c r="U15" s="201">
        <v>10.92</v>
      </c>
      <c r="V15" s="201">
        <v>0.17</v>
      </c>
      <c r="W15" s="201">
        <v>0.39</v>
      </c>
      <c r="X15" s="201">
        <v>1.24</v>
      </c>
      <c r="Y15" s="201">
        <v>0</v>
      </c>
      <c r="Z15" s="201">
        <v>2.33</v>
      </c>
      <c r="AA15" s="201">
        <v>0.76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10.86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22.27</v>
      </c>
      <c r="K16" s="201">
        <v>76.25</v>
      </c>
      <c r="L16" s="201">
        <v>23.65</v>
      </c>
      <c r="M16" s="201">
        <v>0</v>
      </c>
      <c r="N16" s="201">
        <v>0.83</v>
      </c>
      <c r="O16" s="201">
        <v>1.67</v>
      </c>
      <c r="P16" s="201">
        <v>2.2799999999999998</v>
      </c>
      <c r="Q16" s="201">
        <v>0.84</v>
      </c>
      <c r="R16" s="201">
        <v>0.31</v>
      </c>
      <c r="S16" s="201">
        <v>2.83</v>
      </c>
      <c r="T16" s="201">
        <v>0</v>
      </c>
      <c r="U16" s="201">
        <v>10.92</v>
      </c>
      <c r="V16" s="201">
        <v>0.17</v>
      </c>
      <c r="W16" s="201">
        <v>0.39</v>
      </c>
      <c r="X16" s="201">
        <v>1.24</v>
      </c>
      <c r="Y16" s="201">
        <v>0</v>
      </c>
      <c r="Z16" s="201">
        <v>2.33</v>
      </c>
      <c r="AA16" s="201">
        <v>8.41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10.86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22.27</v>
      </c>
      <c r="K17" s="201">
        <v>76.25</v>
      </c>
      <c r="L17" s="201">
        <v>18.809999999999999</v>
      </c>
      <c r="M17" s="201">
        <v>0</v>
      </c>
      <c r="N17" s="201">
        <v>0.83</v>
      </c>
      <c r="O17" s="201">
        <v>1.67</v>
      </c>
      <c r="P17" s="201">
        <v>2.2799999999999998</v>
      </c>
      <c r="Q17" s="201">
        <v>0.84</v>
      </c>
      <c r="R17" s="201">
        <v>0.31</v>
      </c>
      <c r="S17" s="201">
        <v>2.83</v>
      </c>
      <c r="T17" s="201">
        <v>0</v>
      </c>
      <c r="U17" s="201">
        <v>10.92</v>
      </c>
      <c r="V17" s="201">
        <v>0.17</v>
      </c>
      <c r="W17" s="201">
        <v>0.39</v>
      </c>
      <c r="X17" s="201">
        <v>1.24</v>
      </c>
      <c r="Y17" s="201">
        <v>0</v>
      </c>
      <c r="Z17" s="201">
        <v>2.33</v>
      </c>
      <c r="AA17" s="201">
        <v>8.41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10.86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22.27</v>
      </c>
      <c r="K18" s="201">
        <v>76.25</v>
      </c>
      <c r="L18" s="201">
        <v>18.809999999999999</v>
      </c>
      <c r="M18" s="201">
        <v>0</v>
      </c>
      <c r="N18" s="201">
        <v>0.83</v>
      </c>
      <c r="O18" s="201">
        <v>1.67</v>
      </c>
      <c r="P18" s="201">
        <v>2.2799999999999998</v>
      </c>
      <c r="Q18" s="201">
        <v>0.84</v>
      </c>
      <c r="R18" s="201">
        <v>0.31</v>
      </c>
      <c r="S18" s="201">
        <v>2.83</v>
      </c>
      <c r="T18" s="201">
        <v>0</v>
      </c>
      <c r="U18" s="201">
        <v>10.92</v>
      </c>
      <c r="V18" s="201">
        <v>0.17</v>
      </c>
      <c r="W18" s="201">
        <v>0.39</v>
      </c>
      <c r="X18" s="201">
        <v>1.24</v>
      </c>
      <c r="Y18" s="201">
        <v>0</v>
      </c>
      <c r="Z18" s="201">
        <v>2.33</v>
      </c>
      <c r="AA18" s="201">
        <v>8.41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10.86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22.27</v>
      </c>
      <c r="K19" s="201">
        <v>76.25</v>
      </c>
      <c r="L19" s="201">
        <v>18.809999999999999</v>
      </c>
      <c r="M19" s="201">
        <v>0</v>
      </c>
      <c r="N19" s="201">
        <v>0.83</v>
      </c>
      <c r="O19" s="201">
        <v>1.67</v>
      </c>
      <c r="P19" s="201">
        <v>2.2799999999999998</v>
      </c>
      <c r="Q19" s="201">
        <v>0.84</v>
      </c>
      <c r="R19" s="201">
        <v>0.31</v>
      </c>
      <c r="S19" s="201">
        <v>2.83</v>
      </c>
      <c r="T19" s="201">
        <v>0</v>
      </c>
      <c r="U19" s="201">
        <v>10.92</v>
      </c>
      <c r="V19" s="201">
        <v>0.17</v>
      </c>
      <c r="W19" s="201">
        <v>0.39</v>
      </c>
      <c r="X19" s="201">
        <v>1.24</v>
      </c>
      <c r="Y19" s="201">
        <v>0</v>
      </c>
      <c r="Z19" s="201">
        <v>2.33</v>
      </c>
      <c r="AA19" s="201">
        <v>8.41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10.86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22.27</v>
      </c>
      <c r="K20" s="201">
        <v>76.25</v>
      </c>
      <c r="L20" s="201">
        <v>18.809999999999999</v>
      </c>
      <c r="M20" s="201">
        <v>0</v>
      </c>
      <c r="N20" s="201">
        <v>0.83</v>
      </c>
      <c r="O20" s="201">
        <v>1.67</v>
      </c>
      <c r="P20" s="201">
        <v>2.2799999999999998</v>
      </c>
      <c r="Q20" s="201">
        <v>0.84</v>
      </c>
      <c r="R20" s="201">
        <v>0.31</v>
      </c>
      <c r="S20" s="201">
        <v>2.83</v>
      </c>
      <c r="T20" s="201">
        <v>0</v>
      </c>
      <c r="U20" s="201">
        <v>10.92</v>
      </c>
      <c r="V20" s="201">
        <v>0.17</v>
      </c>
      <c r="W20" s="201">
        <v>0.39</v>
      </c>
      <c r="X20" s="201">
        <v>1.24</v>
      </c>
      <c r="Y20" s="201">
        <v>0</v>
      </c>
      <c r="Z20" s="201">
        <v>2.33</v>
      </c>
      <c r="AA20" s="201">
        <v>8.41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10.86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22.27</v>
      </c>
      <c r="K21" s="201">
        <v>76.25</v>
      </c>
      <c r="L21" s="201">
        <v>13.98</v>
      </c>
      <c r="M21" s="201">
        <v>0</v>
      </c>
      <c r="N21" s="201">
        <v>0.83</v>
      </c>
      <c r="O21" s="201">
        <v>1.67</v>
      </c>
      <c r="P21" s="201">
        <v>2.23</v>
      </c>
      <c r="Q21" s="201">
        <v>0.84</v>
      </c>
      <c r="R21" s="201">
        <v>0.31</v>
      </c>
      <c r="S21" s="201">
        <v>2.83</v>
      </c>
      <c r="T21" s="201">
        <v>0</v>
      </c>
      <c r="U21" s="201">
        <v>10.92</v>
      </c>
      <c r="V21" s="201">
        <v>0.17</v>
      </c>
      <c r="W21" s="201">
        <v>0.39</v>
      </c>
      <c r="X21" s="201">
        <v>1.24</v>
      </c>
      <c r="Y21" s="201">
        <v>0</v>
      </c>
      <c r="Z21" s="201">
        <v>2.33</v>
      </c>
      <c r="AA21" s="201">
        <v>3.57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10.86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22.27</v>
      </c>
      <c r="K22" s="201">
        <v>76.25</v>
      </c>
      <c r="L22" s="201">
        <v>18.809999999999999</v>
      </c>
      <c r="M22" s="201">
        <v>0</v>
      </c>
      <c r="N22" s="201">
        <v>0.83</v>
      </c>
      <c r="O22" s="201">
        <v>1.67</v>
      </c>
      <c r="P22" s="201">
        <v>2.23</v>
      </c>
      <c r="Q22" s="201">
        <v>0.84</v>
      </c>
      <c r="R22" s="201">
        <v>0.31</v>
      </c>
      <c r="S22" s="201">
        <v>2.83</v>
      </c>
      <c r="T22" s="201">
        <v>0</v>
      </c>
      <c r="U22" s="201">
        <v>10.92</v>
      </c>
      <c r="V22" s="201">
        <v>0.17</v>
      </c>
      <c r="W22" s="201">
        <v>0.39</v>
      </c>
      <c r="X22" s="201">
        <v>1.24</v>
      </c>
      <c r="Y22" s="201">
        <v>0</v>
      </c>
      <c r="Z22" s="201">
        <v>2.33</v>
      </c>
      <c r="AA22" s="201">
        <v>0.76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10.86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22.27</v>
      </c>
      <c r="K23" s="201">
        <v>76.25</v>
      </c>
      <c r="L23" s="201">
        <v>23.65</v>
      </c>
      <c r="M23" s="201">
        <v>0</v>
      </c>
      <c r="N23" s="201">
        <v>0.83</v>
      </c>
      <c r="O23" s="201">
        <v>1.67</v>
      </c>
      <c r="P23" s="201">
        <v>2.0099999999999998</v>
      </c>
      <c r="Q23" s="201">
        <v>0.28000000000000003</v>
      </c>
      <c r="R23" s="201">
        <v>0.31</v>
      </c>
      <c r="S23" s="201">
        <v>0.22</v>
      </c>
      <c r="T23" s="201">
        <v>0</v>
      </c>
      <c r="U23" s="201">
        <v>10.92</v>
      </c>
      <c r="V23" s="201">
        <v>0.17</v>
      </c>
      <c r="W23" s="201">
        <v>0.39</v>
      </c>
      <c r="X23" s="201">
        <v>1.24</v>
      </c>
      <c r="Y23" s="201">
        <v>0</v>
      </c>
      <c r="Z23" s="201">
        <v>2.33</v>
      </c>
      <c r="AA23" s="201">
        <v>0.76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10.86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22.27</v>
      </c>
      <c r="K24" s="201">
        <v>76.25</v>
      </c>
      <c r="L24" s="201">
        <v>23.65</v>
      </c>
      <c r="M24" s="201">
        <v>0</v>
      </c>
      <c r="N24" s="201">
        <v>0.83</v>
      </c>
      <c r="O24" s="201">
        <v>1.67</v>
      </c>
      <c r="P24" s="201">
        <v>2.0099999999999998</v>
      </c>
      <c r="Q24" s="201">
        <v>0.09</v>
      </c>
      <c r="R24" s="201">
        <v>0.31</v>
      </c>
      <c r="S24" s="201">
        <v>0.22</v>
      </c>
      <c r="T24" s="201">
        <v>0</v>
      </c>
      <c r="U24" s="201">
        <v>10.92</v>
      </c>
      <c r="V24" s="201">
        <v>0.17</v>
      </c>
      <c r="W24" s="201">
        <v>0.39</v>
      </c>
      <c r="X24" s="201">
        <v>1.24</v>
      </c>
      <c r="Y24" s="201">
        <v>0</v>
      </c>
      <c r="Z24" s="201">
        <v>2.33</v>
      </c>
      <c r="AA24" s="201">
        <v>0.76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10.86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22.27</v>
      </c>
      <c r="K25" s="201">
        <v>76.25</v>
      </c>
      <c r="L25" s="201">
        <v>23.65</v>
      </c>
      <c r="M25" s="201">
        <v>0</v>
      </c>
      <c r="N25" s="201">
        <v>0.83</v>
      </c>
      <c r="O25" s="201">
        <v>1.67</v>
      </c>
      <c r="P25" s="201">
        <v>2.0099999999999998</v>
      </c>
      <c r="Q25" s="201">
        <v>0.09</v>
      </c>
      <c r="R25" s="201">
        <v>0.31</v>
      </c>
      <c r="S25" s="201">
        <v>0.22</v>
      </c>
      <c r="T25" s="201">
        <v>0</v>
      </c>
      <c r="U25" s="201">
        <v>10.92</v>
      </c>
      <c r="V25" s="201">
        <v>0.17</v>
      </c>
      <c r="W25" s="201">
        <v>0.39</v>
      </c>
      <c r="X25" s="201">
        <v>1.24</v>
      </c>
      <c r="Y25" s="201">
        <v>0</v>
      </c>
      <c r="Z25" s="201">
        <v>2.33</v>
      </c>
      <c r="AA25" s="201">
        <v>0.76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10.86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22.27</v>
      </c>
      <c r="K26" s="201">
        <v>76.25</v>
      </c>
      <c r="L26" s="201">
        <v>23.65</v>
      </c>
      <c r="M26" s="201">
        <v>0</v>
      </c>
      <c r="N26" s="201">
        <v>0.83</v>
      </c>
      <c r="O26" s="201">
        <v>1.67</v>
      </c>
      <c r="P26" s="201">
        <v>2.0099999999999998</v>
      </c>
      <c r="Q26" s="201">
        <v>0.09</v>
      </c>
      <c r="R26" s="201">
        <v>0.31</v>
      </c>
      <c r="S26" s="201">
        <v>0.22</v>
      </c>
      <c r="T26" s="201">
        <v>0</v>
      </c>
      <c r="U26" s="201">
        <v>10.92</v>
      </c>
      <c r="V26" s="201">
        <v>0.17</v>
      </c>
      <c r="W26" s="201">
        <v>0.39</v>
      </c>
      <c r="X26" s="201">
        <v>1.24</v>
      </c>
      <c r="Y26" s="201">
        <v>0</v>
      </c>
      <c r="Z26" s="201">
        <v>2.33</v>
      </c>
      <c r="AA26" s="201">
        <v>0.76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10.86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22.27</v>
      </c>
      <c r="K27" s="201">
        <v>6.27</v>
      </c>
      <c r="L27" s="201">
        <v>12.04</v>
      </c>
      <c r="M27" s="201">
        <v>0</v>
      </c>
      <c r="N27" s="201">
        <v>0.83</v>
      </c>
      <c r="O27" s="201">
        <v>1.67</v>
      </c>
      <c r="P27" s="201">
        <v>2.0099999999999998</v>
      </c>
      <c r="Q27" s="201">
        <v>0.09</v>
      </c>
      <c r="R27" s="201">
        <v>0.31</v>
      </c>
      <c r="S27" s="201">
        <v>0.22</v>
      </c>
      <c r="T27" s="201">
        <v>0</v>
      </c>
      <c r="U27" s="201">
        <v>10.92</v>
      </c>
      <c r="V27" s="201">
        <v>0.17</v>
      </c>
      <c r="W27" s="201">
        <v>0.28999999999999998</v>
      </c>
      <c r="X27" s="201">
        <v>1.24</v>
      </c>
      <c r="Y27" s="201">
        <v>0</v>
      </c>
      <c r="Z27" s="201">
        <v>2.33</v>
      </c>
      <c r="AA27" s="201">
        <v>0.76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10.86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22.27</v>
      </c>
      <c r="K28" s="201">
        <v>5.39</v>
      </c>
      <c r="L28" s="201">
        <v>12.04</v>
      </c>
      <c r="M28" s="201">
        <v>0</v>
      </c>
      <c r="N28" s="201">
        <v>0.83</v>
      </c>
      <c r="O28" s="201">
        <v>1.67</v>
      </c>
      <c r="P28" s="201">
        <v>2.0099999999999998</v>
      </c>
      <c r="Q28" s="201">
        <v>0.09</v>
      </c>
      <c r="R28" s="201">
        <v>0.31</v>
      </c>
      <c r="S28" s="201">
        <v>0.22</v>
      </c>
      <c r="T28" s="201">
        <v>0</v>
      </c>
      <c r="U28" s="201">
        <v>10.92</v>
      </c>
      <c r="V28" s="201">
        <v>0.17</v>
      </c>
      <c r="W28" s="201">
        <v>0.28999999999999998</v>
      </c>
      <c r="X28" s="201">
        <v>1.24</v>
      </c>
      <c r="Y28" s="201">
        <v>0</v>
      </c>
      <c r="Z28" s="201">
        <v>2.33</v>
      </c>
      <c r="AA28" s="201">
        <v>0.76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10.86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22.27</v>
      </c>
      <c r="K29" s="201">
        <v>5.39</v>
      </c>
      <c r="L29" s="201">
        <v>12.04</v>
      </c>
      <c r="M29" s="201">
        <v>0</v>
      </c>
      <c r="N29" s="201">
        <v>0.83</v>
      </c>
      <c r="O29" s="201">
        <v>1.67</v>
      </c>
      <c r="P29" s="201">
        <v>2.0099999999999998</v>
      </c>
      <c r="Q29" s="201">
        <v>0.09</v>
      </c>
      <c r="R29" s="201">
        <v>0.31</v>
      </c>
      <c r="S29" s="201">
        <v>0.22</v>
      </c>
      <c r="T29" s="201">
        <v>0</v>
      </c>
      <c r="U29" s="201">
        <v>10.92</v>
      </c>
      <c r="V29" s="201">
        <v>0.17</v>
      </c>
      <c r="W29" s="201">
        <v>0.28999999999999998</v>
      </c>
      <c r="X29" s="201">
        <v>1.24</v>
      </c>
      <c r="Y29" s="201">
        <v>0</v>
      </c>
      <c r="Z29" s="201">
        <v>2.33</v>
      </c>
      <c r="AA29" s="201">
        <v>0.76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10.86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22.27</v>
      </c>
      <c r="K30" s="201">
        <v>5.39</v>
      </c>
      <c r="L30" s="201">
        <v>12.04</v>
      </c>
      <c r="M30" s="201">
        <v>0</v>
      </c>
      <c r="N30" s="201">
        <v>0.83</v>
      </c>
      <c r="O30" s="201">
        <v>1.67</v>
      </c>
      <c r="P30" s="201">
        <v>2.0099999999999998</v>
      </c>
      <c r="Q30" s="201">
        <v>0.09</v>
      </c>
      <c r="R30" s="201">
        <v>0.31</v>
      </c>
      <c r="S30" s="201">
        <v>0.22</v>
      </c>
      <c r="T30" s="201">
        <v>0</v>
      </c>
      <c r="U30" s="201">
        <v>10.92</v>
      </c>
      <c r="V30" s="201">
        <v>0.17</v>
      </c>
      <c r="W30" s="201">
        <v>0.28999999999999998</v>
      </c>
      <c r="X30" s="201">
        <v>1.24</v>
      </c>
      <c r="Y30" s="201">
        <v>0</v>
      </c>
      <c r="Z30" s="201">
        <v>2.33</v>
      </c>
      <c r="AA30" s="201">
        <v>0.76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10.86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22.27</v>
      </c>
      <c r="K31" s="201">
        <v>5.39</v>
      </c>
      <c r="L31" s="201">
        <v>12.04</v>
      </c>
      <c r="M31" s="201">
        <v>0</v>
      </c>
      <c r="N31" s="201">
        <v>0.83</v>
      </c>
      <c r="O31" s="201">
        <v>1.67</v>
      </c>
      <c r="P31" s="201">
        <v>2.0099999999999998</v>
      </c>
      <c r="Q31" s="201">
        <v>0.09</v>
      </c>
      <c r="R31" s="201">
        <v>0.31</v>
      </c>
      <c r="S31" s="201">
        <v>0.22</v>
      </c>
      <c r="T31" s="201">
        <v>0</v>
      </c>
      <c r="U31" s="201">
        <v>10.92</v>
      </c>
      <c r="V31" s="201">
        <v>0.17</v>
      </c>
      <c r="W31" s="201">
        <v>0.28999999999999998</v>
      </c>
      <c r="X31" s="201">
        <v>1.24</v>
      </c>
      <c r="Y31" s="201">
        <v>0</v>
      </c>
      <c r="Z31" s="201">
        <v>2.33</v>
      </c>
      <c r="AA31" s="201">
        <v>0.76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10.86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22.27</v>
      </c>
      <c r="K32" s="201">
        <v>68.510000000000005</v>
      </c>
      <c r="L32" s="201">
        <v>12.04</v>
      </c>
      <c r="M32" s="201">
        <v>0</v>
      </c>
      <c r="N32" s="201">
        <v>0.83</v>
      </c>
      <c r="O32" s="201">
        <v>1.67</v>
      </c>
      <c r="P32" s="201">
        <v>2.0099999999999998</v>
      </c>
      <c r="Q32" s="201">
        <v>0.09</v>
      </c>
      <c r="R32" s="201">
        <v>0.31</v>
      </c>
      <c r="S32" s="201">
        <v>0.22</v>
      </c>
      <c r="T32" s="201">
        <v>0</v>
      </c>
      <c r="U32" s="201">
        <v>10.92</v>
      </c>
      <c r="V32" s="201">
        <v>0.17</v>
      </c>
      <c r="W32" s="201">
        <v>0.28999999999999998</v>
      </c>
      <c r="X32" s="201">
        <v>1.24</v>
      </c>
      <c r="Y32" s="201">
        <v>0</v>
      </c>
      <c r="Z32" s="201">
        <v>2.33</v>
      </c>
      <c r="AA32" s="201">
        <v>0.76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10.86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22.27</v>
      </c>
      <c r="K33" s="201">
        <v>68.510000000000005</v>
      </c>
      <c r="L33" s="201">
        <v>12.04</v>
      </c>
      <c r="M33" s="201">
        <v>0</v>
      </c>
      <c r="N33" s="201">
        <v>0.83</v>
      </c>
      <c r="O33" s="201">
        <v>1.67</v>
      </c>
      <c r="P33" s="201">
        <v>2.0099999999999998</v>
      </c>
      <c r="Q33" s="201">
        <v>0.09</v>
      </c>
      <c r="R33" s="201">
        <v>0.31</v>
      </c>
      <c r="S33" s="201">
        <v>0.22</v>
      </c>
      <c r="T33" s="201">
        <v>0</v>
      </c>
      <c r="U33" s="201">
        <v>10.92</v>
      </c>
      <c r="V33" s="201">
        <v>0.17</v>
      </c>
      <c r="W33" s="201">
        <v>0.28999999999999998</v>
      </c>
      <c r="X33" s="201">
        <v>1.24</v>
      </c>
      <c r="Y33" s="201">
        <v>0</v>
      </c>
      <c r="Z33" s="201">
        <v>2.33</v>
      </c>
      <c r="AA33" s="201">
        <v>0.76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10.86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22.27</v>
      </c>
      <c r="K34" s="201">
        <v>68.510000000000005</v>
      </c>
      <c r="L34" s="201">
        <v>12.04</v>
      </c>
      <c r="M34" s="201">
        <v>0</v>
      </c>
      <c r="N34" s="201">
        <v>0.83</v>
      </c>
      <c r="O34" s="201">
        <v>1.67</v>
      </c>
      <c r="P34" s="201">
        <v>2.0099999999999998</v>
      </c>
      <c r="Q34" s="201">
        <v>0.09</v>
      </c>
      <c r="R34" s="201">
        <v>0.31</v>
      </c>
      <c r="S34" s="201">
        <v>0.22</v>
      </c>
      <c r="T34" s="201">
        <v>0</v>
      </c>
      <c r="U34" s="201">
        <v>10.92</v>
      </c>
      <c r="V34" s="201">
        <v>0.17</v>
      </c>
      <c r="W34" s="201">
        <v>0.28999999999999998</v>
      </c>
      <c r="X34" s="201">
        <v>1.24</v>
      </c>
      <c r="Y34" s="201">
        <v>0</v>
      </c>
      <c r="Z34" s="201">
        <v>2.33</v>
      </c>
      <c r="AA34" s="201">
        <v>0.76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22.27</v>
      </c>
      <c r="K35" s="201">
        <v>76.25</v>
      </c>
      <c r="L35" s="201">
        <v>12.04</v>
      </c>
      <c r="M35" s="201">
        <v>0</v>
      </c>
      <c r="N35" s="201">
        <v>0.83</v>
      </c>
      <c r="O35" s="201">
        <v>1.67</v>
      </c>
      <c r="P35" s="201">
        <v>2.0099999999999998</v>
      </c>
      <c r="Q35" s="201">
        <v>0.09</v>
      </c>
      <c r="R35" s="201">
        <v>0.31</v>
      </c>
      <c r="S35" s="201">
        <v>0.22</v>
      </c>
      <c r="T35" s="201">
        <v>0</v>
      </c>
      <c r="U35" s="201">
        <v>10.92</v>
      </c>
      <c r="V35" s="201">
        <v>0.17</v>
      </c>
      <c r="W35" s="201">
        <v>0.28999999999999998</v>
      </c>
      <c r="X35" s="201">
        <v>1.24</v>
      </c>
      <c r="Y35" s="201">
        <v>0</v>
      </c>
      <c r="Z35" s="201">
        <v>2.33</v>
      </c>
      <c r="AA35" s="201">
        <v>0.76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22.27</v>
      </c>
      <c r="K36" s="201">
        <v>76.25</v>
      </c>
      <c r="L36" s="201">
        <v>12.04</v>
      </c>
      <c r="M36" s="201">
        <v>0</v>
      </c>
      <c r="N36" s="201">
        <v>0.83</v>
      </c>
      <c r="O36" s="201">
        <v>1.67</v>
      </c>
      <c r="P36" s="201">
        <v>2.0099999999999998</v>
      </c>
      <c r="Q36" s="201">
        <v>0.09</v>
      </c>
      <c r="R36" s="201">
        <v>0.31</v>
      </c>
      <c r="S36" s="201">
        <v>0.22</v>
      </c>
      <c r="T36" s="201">
        <v>0</v>
      </c>
      <c r="U36" s="201">
        <v>10.92</v>
      </c>
      <c r="V36" s="201">
        <v>0.17</v>
      </c>
      <c r="W36" s="201">
        <v>0.28999999999999998</v>
      </c>
      <c r="X36" s="201">
        <v>1.24</v>
      </c>
      <c r="Y36" s="201">
        <v>0</v>
      </c>
      <c r="Z36" s="201">
        <v>2.33</v>
      </c>
      <c r="AA36" s="201">
        <v>0.76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22.27</v>
      </c>
      <c r="K37" s="201">
        <v>76.25</v>
      </c>
      <c r="L37" s="201">
        <v>12.04</v>
      </c>
      <c r="M37" s="201">
        <v>0</v>
      </c>
      <c r="N37" s="201">
        <v>0.83</v>
      </c>
      <c r="O37" s="201">
        <v>1.67</v>
      </c>
      <c r="P37" s="201">
        <v>2.0099999999999998</v>
      </c>
      <c r="Q37" s="201">
        <v>0.09</v>
      </c>
      <c r="R37" s="201">
        <v>0.31</v>
      </c>
      <c r="S37" s="201">
        <v>0.22</v>
      </c>
      <c r="T37" s="201">
        <v>0</v>
      </c>
      <c r="U37" s="201">
        <v>10.92</v>
      </c>
      <c r="V37" s="201">
        <v>0.17</v>
      </c>
      <c r="W37" s="201">
        <v>0.28999999999999998</v>
      </c>
      <c r="X37" s="201">
        <v>1.24</v>
      </c>
      <c r="Y37" s="201">
        <v>0</v>
      </c>
      <c r="Z37" s="201">
        <v>2.33</v>
      </c>
      <c r="AA37" s="201">
        <v>0.76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22.27</v>
      </c>
      <c r="K38" s="201">
        <v>76.25</v>
      </c>
      <c r="L38" s="201">
        <v>12.04</v>
      </c>
      <c r="M38" s="201">
        <v>0</v>
      </c>
      <c r="N38" s="201">
        <v>0.83</v>
      </c>
      <c r="O38" s="201">
        <v>1.67</v>
      </c>
      <c r="P38" s="201">
        <v>2.0099999999999998</v>
      </c>
      <c r="Q38" s="201">
        <v>0.09</v>
      </c>
      <c r="R38" s="201">
        <v>0.31</v>
      </c>
      <c r="S38" s="201">
        <v>0.22</v>
      </c>
      <c r="T38" s="201">
        <v>0</v>
      </c>
      <c r="U38" s="201">
        <v>10.92</v>
      </c>
      <c r="V38" s="201">
        <v>0.17</v>
      </c>
      <c r="W38" s="201">
        <v>0.28999999999999998</v>
      </c>
      <c r="X38" s="201">
        <v>1.24</v>
      </c>
      <c r="Y38" s="201">
        <v>0</v>
      </c>
      <c r="Z38" s="201">
        <v>2.33</v>
      </c>
      <c r="AA38" s="201">
        <v>0.76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10.75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22.27</v>
      </c>
      <c r="K39" s="201">
        <v>76.25</v>
      </c>
      <c r="L39" s="201">
        <v>13.1</v>
      </c>
      <c r="M39" s="201">
        <v>0</v>
      </c>
      <c r="N39" s="201">
        <v>0.83</v>
      </c>
      <c r="O39" s="201">
        <v>1.67</v>
      </c>
      <c r="P39" s="201">
        <v>2.0099999999999998</v>
      </c>
      <c r="Q39" s="201">
        <v>0.09</v>
      </c>
      <c r="R39" s="201">
        <v>0.31</v>
      </c>
      <c r="S39" s="201">
        <v>0.22</v>
      </c>
      <c r="T39" s="201">
        <v>0</v>
      </c>
      <c r="U39" s="201">
        <v>10.92</v>
      </c>
      <c r="V39" s="201">
        <v>0.17</v>
      </c>
      <c r="W39" s="201">
        <v>0.28999999999999998</v>
      </c>
      <c r="X39" s="201">
        <v>1.24</v>
      </c>
      <c r="Y39" s="201">
        <v>0</v>
      </c>
      <c r="Z39" s="201">
        <v>2.33</v>
      </c>
      <c r="AA39" s="201">
        <v>0.76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10.75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22.27</v>
      </c>
      <c r="K40" s="201">
        <v>76.25</v>
      </c>
      <c r="L40" s="201">
        <v>12.04</v>
      </c>
      <c r="M40" s="201">
        <v>0</v>
      </c>
      <c r="N40" s="201">
        <v>0.83</v>
      </c>
      <c r="O40" s="201">
        <v>1.67</v>
      </c>
      <c r="P40" s="201">
        <v>2.0099999999999998</v>
      </c>
      <c r="Q40" s="201">
        <v>0.09</v>
      </c>
      <c r="R40" s="201">
        <v>0.31</v>
      </c>
      <c r="S40" s="201">
        <v>0.22</v>
      </c>
      <c r="T40" s="201">
        <v>0</v>
      </c>
      <c r="U40" s="201">
        <v>10.92</v>
      </c>
      <c r="V40" s="201">
        <v>0.17</v>
      </c>
      <c r="W40" s="201">
        <v>0.28999999999999998</v>
      </c>
      <c r="X40" s="201">
        <v>1.24</v>
      </c>
      <c r="Y40" s="201">
        <v>0</v>
      </c>
      <c r="Z40" s="201">
        <v>2.33</v>
      </c>
      <c r="AA40" s="201">
        <v>0.76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10.75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22.27</v>
      </c>
      <c r="K41" s="201">
        <v>76.25</v>
      </c>
      <c r="L41" s="201">
        <v>12.04</v>
      </c>
      <c r="M41" s="201">
        <v>0</v>
      </c>
      <c r="N41" s="201">
        <v>0.68</v>
      </c>
      <c r="O41" s="201">
        <v>1.67</v>
      </c>
      <c r="P41" s="201">
        <v>2.0099999999999998</v>
      </c>
      <c r="Q41" s="201">
        <v>0.09</v>
      </c>
      <c r="R41" s="201">
        <v>0.31</v>
      </c>
      <c r="S41" s="201">
        <v>0.22</v>
      </c>
      <c r="T41" s="201">
        <v>0</v>
      </c>
      <c r="U41" s="201">
        <v>10.92</v>
      </c>
      <c r="V41" s="201">
        <v>0.17</v>
      </c>
      <c r="W41" s="201">
        <v>0.28999999999999998</v>
      </c>
      <c r="X41" s="201">
        <v>1.24</v>
      </c>
      <c r="Y41" s="201">
        <v>0</v>
      </c>
      <c r="Z41" s="201">
        <v>2.33</v>
      </c>
      <c r="AA41" s="201">
        <v>0.76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10.75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22.27</v>
      </c>
      <c r="K42" s="201">
        <v>76.25</v>
      </c>
      <c r="L42" s="201">
        <v>12.04</v>
      </c>
      <c r="M42" s="201">
        <v>0</v>
      </c>
      <c r="N42" s="201">
        <v>0.47</v>
      </c>
      <c r="O42" s="201">
        <v>1.67</v>
      </c>
      <c r="P42" s="201">
        <v>2.0099999999999998</v>
      </c>
      <c r="Q42" s="201">
        <v>0.09</v>
      </c>
      <c r="R42" s="201">
        <v>0.31</v>
      </c>
      <c r="S42" s="201">
        <v>0.22</v>
      </c>
      <c r="T42" s="201">
        <v>0</v>
      </c>
      <c r="U42" s="201">
        <v>10.92</v>
      </c>
      <c r="V42" s="201">
        <v>0.17</v>
      </c>
      <c r="W42" s="201">
        <v>0.28999999999999998</v>
      </c>
      <c r="X42" s="201">
        <v>1.24</v>
      </c>
      <c r="Y42" s="201">
        <v>0</v>
      </c>
      <c r="Z42" s="201">
        <v>2.33</v>
      </c>
      <c r="AA42" s="201">
        <v>0.76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10.75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22.27</v>
      </c>
      <c r="K43" s="201">
        <v>76.25</v>
      </c>
      <c r="L43" s="201">
        <v>12.04</v>
      </c>
      <c r="M43" s="201">
        <v>0</v>
      </c>
      <c r="N43" s="201">
        <v>0.47</v>
      </c>
      <c r="O43" s="201">
        <v>1.67</v>
      </c>
      <c r="P43" s="201">
        <v>2.0099999999999998</v>
      </c>
      <c r="Q43" s="201">
        <v>0.09</v>
      </c>
      <c r="R43" s="201">
        <v>0.31</v>
      </c>
      <c r="S43" s="201">
        <v>0.22</v>
      </c>
      <c r="T43" s="201">
        <v>0</v>
      </c>
      <c r="U43" s="201">
        <v>10.92</v>
      </c>
      <c r="V43" s="201">
        <v>0.17</v>
      </c>
      <c r="W43" s="201">
        <v>0.28999999999999998</v>
      </c>
      <c r="X43" s="201">
        <v>1.24</v>
      </c>
      <c r="Y43" s="201">
        <v>0</v>
      </c>
      <c r="Z43" s="201">
        <v>2.33</v>
      </c>
      <c r="AA43" s="201">
        <v>0.76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12.01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10.75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22.27</v>
      </c>
      <c r="K44" s="201">
        <v>76.25</v>
      </c>
      <c r="L44" s="201">
        <v>12.04</v>
      </c>
      <c r="M44" s="201">
        <v>0</v>
      </c>
      <c r="N44" s="201">
        <v>0.47</v>
      </c>
      <c r="O44" s="201">
        <v>1.67</v>
      </c>
      <c r="P44" s="201">
        <v>2.0099999999999998</v>
      </c>
      <c r="Q44" s="201">
        <v>0.09</v>
      </c>
      <c r="R44" s="201">
        <v>0.31</v>
      </c>
      <c r="S44" s="201">
        <v>0.22</v>
      </c>
      <c r="T44" s="201">
        <v>0</v>
      </c>
      <c r="U44" s="201">
        <v>10.92</v>
      </c>
      <c r="V44" s="201">
        <v>0.17</v>
      </c>
      <c r="W44" s="201">
        <v>0.28999999999999998</v>
      </c>
      <c r="X44" s="201">
        <v>1.24</v>
      </c>
      <c r="Y44" s="201">
        <v>0</v>
      </c>
      <c r="Z44" s="201">
        <v>2.33</v>
      </c>
      <c r="AA44" s="201">
        <v>0.76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12.01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10.75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22.27</v>
      </c>
      <c r="K45" s="201">
        <v>76.25</v>
      </c>
      <c r="L45" s="201">
        <v>30.73</v>
      </c>
      <c r="M45" s="201">
        <v>0</v>
      </c>
      <c r="N45" s="201">
        <v>0.47</v>
      </c>
      <c r="O45" s="201">
        <v>1.67</v>
      </c>
      <c r="P45" s="201">
        <v>6.47</v>
      </c>
      <c r="Q45" s="201">
        <v>0.09</v>
      </c>
      <c r="R45" s="201">
        <v>0.33</v>
      </c>
      <c r="S45" s="201">
        <v>0.22</v>
      </c>
      <c r="T45" s="201">
        <v>0</v>
      </c>
      <c r="U45" s="201">
        <v>10.92</v>
      </c>
      <c r="V45" s="201">
        <v>0.17</v>
      </c>
      <c r="W45" s="201">
        <v>0.28999999999999998</v>
      </c>
      <c r="X45" s="201">
        <v>1.24</v>
      </c>
      <c r="Y45" s="201">
        <v>0</v>
      </c>
      <c r="Z45" s="201">
        <v>2.33</v>
      </c>
      <c r="AA45" s="201">
        <v>0.76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10.75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22.27</v>
      </c>
      <c r="K46" s="201">
        <v>76.25</v>
      </c>
      <c r="L46" s="201">
        <v>38.47</v>
      </c>
      <c r="M46" s="201">
        <v>0</v>
      </c>
      <c r="N46" s="201">
        <v>0.47</v>
      </c>
      <c r="O46" s="201">
        <v>1.67</v>
      </c>
      <c r="P46" s="201">
        <v>7.22</v>
      </c>
      <c r="Q46" s="201">
        <v>0.09</v>
      </c>
      <c r="R46" s="201">
        <v>0.33</v>
      </c>
      <c r="S46" s="201">
        <v>0.22</v>
      </c>
      <c r="T46" s="201">
        <v>0</v>
      </c>
      <c r="U46" s="201">
        <v>10.92</v>
      </c>
      <c r="V46" s="201">
        <v>0.17</v>
      </c>
      <c r="W46" s="201">
        <v>0.28999999999999998</v>
      </c>
      <c r="X46" s="201">
        <v>1.24</v>
      </c>
      <c r="Y46" s="201">
        <v>0</v>
      </c>
      <c r="Z46" s="201">
        <v>2.33</v>
      </c>
      <c r="AA46" s="201">
        <v>0.76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10.75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22.27</v>
      </c>
      <c r="K47" s="201">
        <v>76.25</v>
      </c>
      <c r="L47" s="201">
        <v>30.73</v>
      </c>
      <c r="M47" s="201">
        <v>0</v>
      </c>
      <c r="N47" s="201">
        <v>0.47</v>
      </c>
      <c r="O47" s="201">
        <v>1.67</v>
      </c>
      <c r="P47" s="201">
        <v>7.96</v>
      </c>
      <c r="Q47" s="201">
        <v>0.09</v>
      </c>
      <c r="R47" s="201">
        <v>0.33</v>
      </c>
      <c r="S47" s="201">
        <v>0.22</v>
      </c>
      <c r="T47" s="201">
        <v>0</v>
      </c>
      <c r="U47" s="201">
        <v>10.92</v>
      </c>
      <c r="V47" s="201">
        <v>0.17</v>
      </c>
      <c r="W47" s="201">
        <v>0.28999999999999998</v>
      </c>
      <c r="X47" s="201">
        <v>1.24</v>
      </c>
      <c r="Y47" s="201">
        <v>0</v>
      </c>
      <c r="Z47" s="201">
        <v>2.33</v>
      </c>
      <c r="AA47" s="201">
        <v>0.76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12.01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10.75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22.27</v>
      </c>
      <c r="K48" s="201">
        <v>76.25</v>
      </c>
      <c r="L48" s="201">
        <v>30.73</v>
      </c>
      <c r="M48" s="201">
        <v>0</v>
      </c>
      <c r="N48" s="201">
        <v>0.47</v>
      </c>
      <c r="O48" s="201">
        <v>1.67</v>
      </c>
      <c r="P48" s="201">
        <v>8.6999999999999993</v>
      </c>
      <c r="Q48" s="201">
        <v>0.09</v>
      </c>
      <c r="R48" s="201">
        <v>0.33</v>
      </c>
      <c r="S48" s="201">
        <v>0.22</v>
      </c>
      <c r="T48" s="201">
        <v>0</v>
      </c>
      <c r="U48" s="201">
        <v>10.92</v>
      </c>
      <c r="V48" s="201">
        <v>0.17</v>
      </c>
      <c r="W48" s="201">
        <v>0.28999999999999998</v>
      </c>
      <c r="X48" s="201">
        <v>1.24</v>
      </c>
      <c r="Y48" s="201">
        <v>0</v>
      </c>
      <c r="Z48" s="201">
        <v>2.33</v>
      </c>
      <c r="AA48" s="201">
        <v>0.76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12.01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10.75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22.27</v>
      </c>
      <c r="K49" s="201">
        <v>76.25</v>
      </c>
      <c r="L49" s="201">
        <v>37.549999999999997</v>
      </c>
      <c r="M49" s="201">
        <v>0</v>
      </c>
      <c r="N49" s="201">
        <v>0.47</v>
      </c>
      <c r="O49" s="201">
        <v>1.67</v>
      </c>
      <c r="P49" s="201">
        <v>8.6999999999999993</v>
      </c>
      <c r="Q49" s="201">
        <v>0.84</v>
      </c>
      <c r="R49" s="201">
        <v>4.3499999999999996</v>
      </c>
      <c r="S49" s="201">
        <v>2.83</v>
      </c>
      <c r="T49" s="201">
        <v>0</v>
      </c>
      <c r="U49" s="201">
        <v>10.92</v>
      </c>
      <c r="V49" s="201">
        <v>0.17</v>
      </c>
      <c r="W49" s="201">
        <v>0.28999999999999998</v>
      </c>
      <c r="X49" s="201">
        <v>1.24</v>
      </c>
      <c r="Y49" s="201">
        <v>0</v>
      </c>
      <c r="Z49" s="201">
        <v>2.33</v>
      </c>
      <c r="AA49" s="201">
        <v>11.31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10.75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22.27</v>
      </c>
      <c r="K50" s="201">
        <v>76.25</v>
      </c>
      <c r="L50" s="201">
        <v>37.549999999999997</v>
      </c>
      <c r="M50" s="201">
        <v>0</v>
      </c>
      <c r="N50" s="201">
        <v>0.47</v>
      </c>
      <c r="O50" s="201">
        <v>1.67</v>
      </c>
      <c r="P50" s="201">
        <v>9.4499999999999993</v>
      </c>
      <c r="Q50" s="201">
        <v>0.84</v>
      </c>
      <c r="R50" s="201">
        <v>4.3499999999999996</v>
      </c>
      <c r="S50" s="201">
        <v>2.83</v>
      </c>
      <c r="T50" s="201">
        <v>0</v>
      </c>
      <c r="U50" s="201">
        <v>10.92</v>
      </c>
      <c r="V50" s="201">
        <v>0.17</v>
      </c>
      <c r="W50" s="201">
        <v>0.28999999999999998</v>
      </c>
      <c r="X50" s="201">
        <v>1.24</v>
      </c>
      <c r="Y50" s="201">
        <v>0</v>
      </c>
      <c r="Z50" s="201">
        <v>2.33</v>
      </c>
      <c r="AA50" s="201">
        <v>11.31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10.75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22.27</v>
      </c>
      <c r="K51" s="201">
        <v>76.25</v>
      </c>
      <c r="L51" s="201">
        <v>37.549999999999997</v>
      </c>
      <c r="M51" s="201">
        <v>0</v>
      </c>
      <c r="N51" s="201">
        <v>0.47</v>
      </c>
      <c r="O51" s="201">
        <v>1.67</v>
      </c>
      <c r="P51" s="201">
        <v>2.25</v>
      </c>
      <c r="Q51" s="201">
        <v>0.84</v>
      </c>
      <c r="R51" s="201">
        <v>4.1500000000000004</v>
      </c>
      <c r="S51" s="201">
        <v>2.83</v>
      </c>
      <c r="T51" s="201">
        <v>0</v>
      </c>
      <c r="U51" s="201">
        <v>10.92</v>
      </c>
      <c r="V51" s="201">
        <v>2.37</v>
      </c>
      <c r="W51" s="201">
        <v>0.28999999999999998</v>
      </c>
      <c r="X51" s="201">
        <v>1.24</v>
      </c>
      <c r="Y51" s="201">
        <v>0</v>
      </c>
      <c r="Z51" s="201">
        <v>2.33</v>
      </c>
      <c r="AA51" s="201">
        <v>11.31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10.75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22.27</v>
      </c>
      <c r="K52" s="201">
        <v>76.25</v>
      </c>
      <c r="L52" s="201">
        <v>37.549999999999997</v>
      </c>
      <c r="M52" s="201">
        <v>0</v>
      </c>
      <c r="N52" s="201">
        <v>0.47</v>
      </c>
      <c r="O52" s="201">
        <v>1.67</v>
      </c>
      <c r="P52" s="201">
        <v>2.25</v>
      </c>
      <c r="Q52" s="201">
        <v>0.84</v>
      </c>
      <c r="R52" s="201">
        <v>4.1500000000000004</v>
      </c>
      <c r="S52" s="201">
        <v>2.83</v>
      </c>
      <c r="T52" s="201">
        <v>0</v>
      </c>
      <c r="U52" s="201">
        <v>10.92</v>
      </c>
      <c r="V52" s="201">
        <v>2.37</v>
      </c>
      <c r="W52" s="201">
        <v>0.28999999999999998</v>
      </c>
      <c r="X52" s="201">
        <v>1.24</v>
      </c>
      <c r="Y52" s="201">
        <v>0</v>
      </c>
      <c r="Z52" s="201">
        <v>2.33</v>
      </c>
      <c r="AA52" s="201">
        <v>11.31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10.75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22.27</v>
      </c>
      <c r="K53" s="201">
        <v>76.25</v>
      </c>
      <c r="L53" s="201">
        <v>37.549999999999997</v>
      </c>
      <c r="M53" s="201">
        <v>0</v>
      </c>
      <c r="N53" s="201">
        <v>0.47</v>
      </c>
      <c r="O53" s="201">
        <v>1.67</v>
      </c>
      <c r="P53" s="201">
        <v>2.25</v>
      </c>
      <c r="Q53" s="201">
        <v>0.84</v>
      </c>
      <c r="R53" s="201">
        <v>4.1500000000000004</v>
      </c>
      <c r="S53" s="201">
        <v>2.83</v>
      </c>
      <c r="T53" s="201">
        <v>0</v>
      </c>
      <c r="U53" s="201">
        <v>10.92</v>
      </c>
      <c r="V53" s="201">
        <v>2.37</v>
      </c>
      <c r="W53" s="201">
        <v>0.28999999999999998</v>
      </c>
      <c r="X53" s="201">
        <v>1.24</v>
      </c>
      <c r="Y53" s="201">
        <v>0</v>
      </c>
      <c r="Z53" s="201">
        <v>2.33</v>
      </c>
      <c r="AA53" s="201">
        <v>11.31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10.75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22.27</v>
      </c>
      <c r="K54" s="201">
        <v>76.25</v>
      </c>
      <c r="L54" s="201">
        <v>39.020000000000003</v>
      </c>
      <c r="M54" s="201">
        <v>0</v>
      </c>
      <c r="N54" s="201">
        <v>0.47</v>
      </c>
      <c r="O54" s="201">
        <v>1.67</v>
      </c>
      <c r="P54" s="201">
        <v>2.25</v>
      </c>
      <c r="Q54" s="201">
        <v>0.84</v>
      </c>
      <c r="R54" s="201">
        <v>4.1500000000000004</v>
      </c>
      <c r="S54" s="201">
        <v>2.83</v>
      </c>
      <c r="T54" s="201">
        <v>0</v>
      </c>
      <c r="U54" s="201">
        <v>10.92</v>
      </c>
      <c r="V54" s="201">
        <v>2.37</v>
      </c>
      <c r="W54" s="201">
        <v>0.28999999999999998</v>
      </c>
      <c r="X54" s="201">
        <v>1.24</v>
      </c>
      <c r="Y54" s="201">
        <v>0</v>
      </c>
      <c r="Z54" s="201">
        <v>2.33</v>
      </c>
      <c r="AA54" s="201">
        <v>11.31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10.75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22.27</v>
      </c>
      <c r="K55" s="201">
        <v>76.25</v>
      </c>
      <c r="L55" s="201">
        <v>33.590000000000003</v>
      </c>
      <c r="M55" s="201">
        <v>0</v>
      </c>
      <c r="N55" s="201">
        <v>0.47</v>
      </c>
      <c r="O55" s="201">
        <v>1.67</v>
      </c>
      <c r="P55" s="201">
        <v>2.25</v>
      </c>
      <c r="Q55" s="201">
        <v>0.84</v>
      </c>
      <c r="R55" s="201">
        <v>4.1500000000000004</v>
      </c>
      <c r="S55" s="201">
        <v>2.83</v>
      </c>
      <c r="T55" s="201">
        <v>0</v>
      </c>
      <c r="U55" s="201">
        <v>10.92</v>
      </c>
      <c r="V55" s="201">
        <v>2.37</v>
      </c>
      <c r="W55" s="201">
        <v>0.28999999999999998</v>
      </c>
      <c r="X55" s="201">
        <v>1.24</v>
      </c>
      <c r="Y55" s="201">
        <v>0</v>
      </c>
      <c r="Z55" s="201">
        <v>2.33</v>
      </c>
      <c r="AA55" s="201">
        <v>11.31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10.75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22.27</v>
      </c>
      <c r="K56" s="201">
        <v>76.25</v>
      </c>
      <c r="L56" s="201">
        <v>33.590000000000003</v>
      </c>
      <c r="M56" s="201">
        <v>0</v>
      </c>
      <c r="N56" s="201">
        <v>0.47</v>
      </c>
      <c r="O56" s="201">
        <v>1.67</v>
      </c>
      <c r="P56" s="201">
        <v>2.25</v>
      </c>
      <c r="Q56" s="201">
        <v>0.84</v>
      </c>
      <c r="R56" s="201">
        <v>4.1500000000000004</v>
      </c>
      <c r="S56" s="201">
        <v>2.83</v>
      </c>
      <c r="T56" s="201">
        <v>0</v>
      </c>
      <c r="U56" s="201">
        <v>10.92</v>
      </c>
      <c r="V56" s="201">
        <v>2.37</v>
      </c>
      <c r="W56" s="201">
        <v>0.28999999999999998</v>
      </c>
      <c r="X56" s="201">
        <v>1.24</v>
      </c>
      <c r="Y56" s="201">
        <v>0</v>
      </c>
      <c r="Z56" s="201">
        <v>2.33</v>
      </c>
      <c r="AA56" s="201">
        <v>11.31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10.75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22.27</v>
      </c>
      <c r="K57" s="201">
        <v>76.25</v>
      </c>
      <c r="L57" s="201">
        <v>32.770000000000003</v>
      </c>
      <c r="M57" s="201">
        <v>0</v>
      </c>
      <c r="N57" s="201">
        <v>0.47</v>
      </c>
      <c r="O57" s="201">
        <v>1.67</v>
      </c>
      <c r="P57" s="201">
        <v>2.29</v>
      </c>
      <c r="Q57" s="201">
        <v>0.84</v>
      </c>
      <c r="R57" s="201">
        <v>4.1500000000000004</v>
      </c>
      <c r="S57" s="201">
        <v>2.83</v>
      </c>
      <c r="T57" s="201">
        <v>0</v>
      </c>
      <c r="U57" s="201">
        <v>10.92</v>
      </c>
      <c r="V57" s="201">
        <v>2.37</v>
      </c>
      <c r="W57" s="201">
        <v>0.28999999999999998</v>
      </c>
      <c r="X57" s="201">
        <v>1.24</v>
      </c>
      <c r="Y57" s="201">
        <v>0</v>
      </c>
      <c r="Z57" s="201">
        <v>2.33</v>
      </c>
      <c r="AA57" s="201">
        <v>11.31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10.75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22.27</v>
      </c>
      <c r="K58" s="201">
        <v>76.25</v>
      </c>
      <c r="L58" s="201">
        <v>33.58</v>
      </c>
      <c r="M58" s="201">
        <v>0</v>
      </c>
      <c r="N58" s="201">
        <v>0.47</v>
      </c>
      <c r="O58" s="201">
        <v>1.67</v>
      </c>
      <c r="P58" s="201">
        <v>2.27</v>
      </c>
      <c r="Q58" s="201">
        <v>0.84</v>
      </c>
      <c r="R58" s="201">
        <v>4.1500000000000004</v>
      </c>
      <c r="S58" s="201">
        <v>2.83</v>
      </c>
      <c r="T58" s="201">
        <v>0</v>
      </c>
      <c r="U58" s="201">
        <v>10.92</v>
      </c>
      <c r="V58" s="201">
        <v>2.37</v>
      </c>
      <c r="W58" s="201">
        <v>0.28999999999999998</v>
      </c>
      <c r="X58" s="201">
        <v>1.24</v>
      </c>
      <c r="Y58" s="201">
        <v>0</v>
      </c>
      <c r="Z58" s="201">
        <v>2.33</v>
      </c>
      <c r="AA58" s="201">
        <v>11.31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10.75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22.27</v>
      </c>
      <c r="K59" s="201">
        <v>76.25</v>
      </c>
      <c r="L59" s="201">
        <v>33.58</v>
      </c>
      <c r="M59" s="201">
        <v>0</v>
      </c>
      <c r="N59" s="201">
        <v>0.47</v>
      </c>
      <c r="O59" s="201">
        <v>1.67</v>
      </c>
      <c r="P59" s="201">
        <v>2.27</v>
      </c>
      <c r="Q59" s="201">
        <v>0.84</v>
      </c>
      <c r="R59" s="201">
        <v>4.1500000000000004</v>
      </c>
      <c r="S59" s="201">
        <v>2.83</v>
      </c>
      <c r="T59" s="201">
        <v>0</v>
      </c>
      <c r="U59" s="201">
        <v>10.92</v>
      </c>
      <c r="V59" s="201">
        <v>2.37</v>
      </c>
      <c r="W59" s="201">
        <v>0.28999999999999998</v>
      </c>
      <c r="X59" s="201">
        <v>1.24</v>
      </c>
      <c r="Y59" s="201">
        <v>0</v>
      </c>
      <c r="Z59" s="201">
        <v>2.33</v>
      </c>
      <c r="AA59" s="201">
        <v>11.31</v>
      </c>
      <c r="AB59" s="201">
        <v>0</v>
      </c>
      <c r="AC59" s="201">
        <v>9.1</v>
      </c>
      <c r="AD59" s="201">
        <v>9.44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10.75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22.27</v>
      </c>
      <c r="K60" s="201">
        <v>76.25</v>
      </c>
      <c r="L60" s="201">
        <v>33.58</v>
      </c>
      <c r="M60" s="201">
        <v>0</v>
      </c>
      <c r="N60" s="201">
        <v>0.47</v>
      </c>
      <c r="O60" s="201">
        <v>1.67</v>
      </c>
      <c r="P60" s="201">
        <v>2.27</v>
      </c>
      <c r="Q60" s="201">
        <v>0.84</v>
      </c>
      <c r="R60" s="201">
        <v>4.1500000000000004</v>
      </c>
      <c r="S60" s="201">
        <v>2.83</v>
      </c>
      <c r="T60" s="201">
        <v>0</v>
      </c>
      <c r="U60" s="201">
        <v>10.92</v>
      </c>
      <c r="V60" s="201">
        <v>2.37</v>
      </c>
      <c r="W60" s="201">
        <v>0.28999999999999998</v>
      </c>
      <c r="X60" s="201">
        <v>1.24</v>
      </c>
      <c r="Y60" s="201">
        <v>0</v>
      </c>
      <c r="Z60" s="201">
        <v>2.33</v>
      </c>
      <c r="AA60" s="201">
        <v>11.31</v>
      </c>
      <c r="AB60" s="201">
        <v>0</v>
      </c>
      <c r="AC60" s="201">
        <v>9.1</v>
      </c>
      <c r="AD60" s="201">
        <v>7.02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10.75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22.27</v>
      </c>
      <c r="K61" s="201">
        <v>76.25</v>
      </c>
      <c r="L61" s="201">
        <v>33.590000000000003</v>
      </c>
      <c r="M61" s="201">
        <v>0</v>
      </c>
      <c r="N61" s="201">
        <v>0.47</v>
      </c>
      <c r="O61" s="201">
        <v>1.67</v>
      </c>
      <c r="P61" s="201">
        <v>2.27</v>
      </c>
      <c r="Q61" s="201">
        <v>0.84</v>
      </c>
      <c r="R61" s="201">
        <v>4.1500000000000004</v>
      </c>
      <c r="S61" s="201">
        <v>2.83</v>
      </c>
      <c r="T61" s="201">
        <v>0</v>
      </c>
      <c r="U61" s="201">
        <v>10.92</v>
      </c>
      <c r="V61" s="201">
        <v>2.37</v>
      </c>
      <c r="W61" s="201">
        <v>0.28999999999999998</v>
      </c>
      <c r="X61" s="201">
        <v>1.24</v>
      </c>
      <c r="Y61" s="201">
        <v>0</v>
      </c>
      <c r="Z61" s="201">
        <v>2.33</v>
      </c>
      <c r="AA61" s="201">
        <v>11.31</v>
      </c>
      <c r="AB61" s="201">
        <v>0</v>
      </c>
      <c r="AC61" s="201">
        <v>9.1</v>
      </c>
      <c r="AD61" s="201">
        <v>5.33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10.75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22.27</v>
      </c>
      <c r="K62" s="201">
        <v>76.25</v>
      </c>
      <c r="L62" s="201">
        <v>34.58</v>
      </c>
      <c r="M62" s="201">
        <v>0</v>
      </c>
      <c r="N62" s="201">
        <v>0.47</v>
      </c>
      <c r="O62" s="201">
        <v>1.67</v>
      </c>
      <c r="P62" s="201">
        <v>2.27</v>
      </c>
      <c r="Q62" s="201">
        <v>0.84</v>
      </c>
      <c r="R62" s="201">
        <v>4.1500000000000004</v>
      </c>
      <c r="S62" s="201">
        <v>2.83</v>
      </c>
      <c r="T62" s="201">
        <v>0</v>
      </c>
      <c r="U62" s="201">
        <v>10.92</v>
      </c>
      <c r="V62" s="201">
        <v>2.37</v>
      </c>
      <c r="W62" s="201">
        <v>0.28999999999999998</v>
      </c>
      <c r="X62" s="201">
        <v>1.24</v>
      </c>
      <c r="Y62" s="201">
        <v>0</v>
      </c>
      <c r="Z62" s="201">
        <v>2.33</v>
      </c>
      <c r="AA62" s="201">
        <v>11.31</v>
      </c>
      <c r="AB62" s="201">
        <v>0</v>
      </c>
      <c r="AC62" s="201">
        <v>9.1</v>
      </c>
      <c r="AD62" s="201">
        <v>5.33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10.75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22.27</v>
      </c>
      <c r="K63" s="201">
        <v>76.25</v>
      </c>
      <c r="L63" s="201">
        <v>34.58</v>
      </c>
      <c r="M63" s="201">
        <v>0</v>
      </c>
      <c r="N63" s="201">
        <v>0.47</v>
      </c>
      <c r="O63" s="201">
        <v>1.67</v>
      </c>
      <c r="P63" s="201">
        <v>2.2799999999999998</v>
      </c>
      <c r="Q63" s="201">
        <v>0.84</v>
      </c>
      <c r="R63" s="201">
        <v>4.1500000000000004</v>
      </c>
      <c r="S63" s="201">
        <v>2.83</v>
      </c>
      <c r="T63" s="201">
        <v>0</v>
      </c>
      <c r="U63" s="201">
        <v>10.92</v>
      </c>
      <c r="V63" s="201">
        <v>2.37</v>
      </c>
      <c r="W63" s="201">
        <v>0.28999999999999998</v>
      </c>
      <c r="X63" s="201">
        <v>1.24</v>
      </c>
      <c r="Y63" s="201">
        <v>0</v>
      </c>
      <c r="Z63" s="201">
        <v>2.33</v>
      </c>
      <c r="AA63" s="201">
        <v>11.31</v>
      </c>
      <c r="AB63" s="201">
        <v>0</v>
      </c>
      <c r="AC63" s="201">
        <v>9.1</v>
      </c>
      <c r="AD63" s="201">
        <v>5.33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10.75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22.27</v>
      </c>
      <c r="K64" s="201">
        <v>76.25</v>
      </c>
      <c r="L64" s="201">
        <v>35.369999999999997</v>
      </c>
      <c r="M64" s="201">
        <v>0</v>
      </c>
      <c r="N64" s="201">
        <v>0.47</v>
      </c>
      <c r="O64" s="201">
        <v>1.67</v>
      </c>
      <c r="P64" s="201">
        <v>2.2799999999999998</v>
      </c>
      <c r="Q64" s="201">
        <v>0.84</v>
      </c>
      <c r="R64" s="201">
        <v>4.1500000000000004</v>
      </c>
      <c r="S64" s="201">
        <v>2.83</v>
      </c>
      <c r="T64" s="201">
        <v>0</v>
      </c>
      <c r="U64" s="201">
        <v>10.92</v>
      </c>
      <c r="V64" s="201">
        <v>2.37</v>
      </c>
      <c r="W64" s="201">
        <v>0.28999999999999998</v>
      </c>
      <c r="X64" s="201">
        <v>1.24</v>
      </c>
      <c r="Y64" s="201">
        <v>0</v>
      </c>
      <c r="Z64" s="201">
        <v>2.33</v>
      </c>
      <c r="AA64" s="201">
        <v>11.31</v>
      </c>
      <c r="AB64" s="201">
        <v>0</v>
      </c>
      <c r="AC64" s="201">
        <v>9.1</v>
      </c>
      <c r="AD64" s="201">
        <v>6.3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10.75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22.27</v>
      </c>
      <c r="K65" s="201">
        <v>76.25</v>
      </c>
      <c r="L65" s="201">
        <v>36.450000000000003</v>
      </c>
      <c r="M65" s="201">
        <v>0</v>
      </c>
      <c r="N65" s="201">
        <v>0.47</v>
      </c>
      <c r="O65" s="201">
        <v>1.67</v>
      </c>
      <c r="P65" s="201">
        <v>2.2799999999999998</v>
      </c>
      <c r="Q65" s="201">
        <v>0.84</v>
      </c>
      <c r="R65" s="201">
        <v>4.1500000000000004</v>
      </c>
      <c r="S65" s="201">
        <v>2.83</v>
      </c>
      <c r="T65" s="201">
        <v>0</v>
      </c>
      <c r="U65" s="201">
        <v>10.92</v>
      </c>
      <c r="V65" s="201">
        <v>2.37</v>
      </c>
      <c r="W65" s="201">
        <v>0.28999999999999998</v>
      </c>
      <c r="X65" s="201">
        <v>1.24</v>
      </c>
      <c r="Y65" s="201">
        <v>0</v>
      </c>
      <c r="Z65" s="201">
        <v>2.33</v>
      </c>
      <c r="AA65" s="201">
        <v>11.31</v>
      </c>
      <c r="AB65" s="201">
        <v>0</v>
      </c>
      <c r="AC65" s="201">
        <v>9.1</v>
      </c>
      <c r="AD65" s="201">
        <v>6.3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10.75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22.27</v>
      </c>
      <c r="K66" s="201">
        <v>76.25</v>
      </c>
      <c r="L66" s="201">
        <v>37.270000000000003</v>
      </c>
      <c r="M66" s="201">
        <v>0</v>
      </c>
      <c r="N66" s="201">
        <v>0.47</v>
      </c>
      <c r="O66" s="201">
        <v>1.67</v>
      </c>
      <c r="P66" s="201">
        <v>2.2799999999999998</v>
      </c>
      <c r="Q66" s="201">
        <v>0.84</v>
      </c>
      <c r="R66" s="201">
        <v>4.1500000000000004</v>
      </c>
      <c r="S66" s="201">
        <v>2.83</v>
      </c>
      <c r="T66" s="201">
        <v>0</v>
      </c>
      <c r="U66" s="201">
        <v>10.92</v>
      </c>
      <c r="V66" s="201">
        <v>2.37</v>
      </c>
      <c r="W66" s="201">
        <v>0.28999999999999998</v>
      </c>
      <c r="X66" s="201">
        <v>1.24</v>
      </c>
      <c r="Y66" s="201">
        <v>0</v>
      </c>
      <c r="Z66" s="201">
        <v>2.33</v>
      </c>
      <c r="AA66" s="201">
        <v>11.31</v>
      </c>
      <c r="AB66" s="201">
        <v>0</v>
      </c>
      <c r="AC66" s="201">
        <v>9.1</v>
      </c>
      <c r="AD66" s="201">
        <v>6.3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10.75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22.27</v>
      </c>
      <c r="K67" s="201">
        <v>75.28</v>
      </c>
      <c r="L67" s="201">
        <v>21.71</v>
      </c>
      <c r="M67" s="201">
        <v>0</v>
      </c>
      <c r="N67" s="201">
        <v>0.47</v>
      </c>
      <c r="O67" s="201">
        <v>1.67</v>
      </c>
      <c r="P67" s="201">
        <v>2.2799999999999998</v>
      </c>
      <c r="Q67" s="201">
        <v>0.84</v>
      </c>
      <c r="R67" s="201">
        <v>4.1500000000000004</v>
      </c>
      <c r="S67" s="201">
        <v>2.83</v>
      </c>
      <c r="T67" s="201">
        <v>0</v>
      </c>
      <c r="U67" s="201">
        <v>10.92</v>
      </c>
      <c r="V67" s="201">
        <v>2.37</v>
      </c>
      <c r="W67" s="201">
        <v>0.28999999999999998</v>
      </c>
      <c r="X67" s="201">
        <v>1.24</v>
      </c>
      <c r="Y67" s="201">
        <v>0</v>
      </c>
      <c r="Z67" s="201">
        <v>2.15</v>
      </c>
      <c r="AA67" s="201">
        <v>11.31</v>
      </c>
      <c r="AB67" s="201">
        <v>0</v>
      </c>
      <c r="AC67" s="201">
        <v>9.1</v>
      </c>
      <c r="AD67" s="201">
        <v>6.3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10.75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22.27</v>
      </c>
      <c r="K68" s="201">
        <v>75.28</v>
      </c>
      <c r="L68" s="201">
        <v>2.15</v>
      </c>
      <c r="M68" s="201">
        <v>0</v>
      </c>
      <c r="N68" s="201">
        <v>0.47</v>
      </c>
      <c r="O68" s="201">
        <v>1.67</v>
      </c>
      <c r="P68" s="201">
        <v>2.2799999999999998</v>
      </c>
      <c r="Q68" s="201">
        <v>0.09</v>
      </c>
      <c r="R68" s="201">
        <v>0.33</v>
      </c>
      <c r="S68" s="201">
        <v>0.22</v>
      </c>
      <c r="T68" s="201">
        <v>0</v>
      </c>
      <c r="U68" s="201">
        <v>10.92</v>
      </c>
      <c r="V68" s="201">
        <v>0.17</v>
      </c>
      <c r="W68" s="201">
        <v>0.28999999999999998</v>
      </c>
      <c r="X68" s="201">
        <v>1.24</v>
      </c>
      <c r="Y68" s="201">
        <v>0</v>
      </c>
      <c r="Z68" s="201">
        <v>2.15</v>
      </c>
      <c r="AA68" s="201">
        <v>0.76</v>
      </c>
      <c r="AB68" s="201">
        <v>0</v>
      </c>
      <c r="AC68" s="201">
        <v>9.1</v>
      </c>
      <c r="AD68" s="201">
        <v>6.3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10.75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22.27</v>
      </c>
      <c r="K69" s="201">
        <v>68.510000000000005</v>
      </c>
      <c r="L69" s="201">
        <v>2.15</v>
      </c>
      <c r="M69" s="201">
        <v>0</v>
      </c>
      <c r="N69" s="201">
        <v>0.47</v>
      </c>
      <c r="O69" s="201">
        <v>1.67</v>
      </c>
      <c r="P69" s="201">
        <v>2.2799999999999998</v>
      </c>
      <c r="Q69" s="201">
        <v>0.09</v>
      </c>
      <c r="R69" s="201">
        <v>0.33</v>
      </c>
      <c r="S69" s="201">
        <v>0.22</v>
      </c>
      <c r="T69" s="201">
        <v>0</v>
      </c>
      <c r="U69" s="201">
        <v>10.92</v>
      </c>
      <c r="V69" s="201">
        <v>0.17</v>
      </c>
      <c r="W69" s="201">
        <v>0.28999999999999998</v>
      </c>
      <c r="X69" s="201">
        <v>1.24</v>
      </c>
      <c r="Y69" s="201">
        <v>0</v>
      </c>
      <c r="Z69" s="201">
        <v>2.15</v>
      </c>
      <c r="AA69" s="201">
        <v>0.76</v>
      </c>
      <c r="AB69" s="201">
        <v>0</v>
      </c>
      <c r="AC69" s="201">
        <v>9.1</v>
      </c>
      <c r="AD69" s="201">
        <v>6.3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10.75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22.27</v>
      </c>
      <c r="K70" s="201">
        <v>54.98</v>
      </c>
      <c r="L70" s="201">
        <v>2.15</v>
      </c>
      <c r="M70" s="201">
        <v>0</v>
      </c>
      <c r="N70" s="201">
        <v>0.47</v>
      </c>
      <c r="O70" s="201">
        <v>1.67</v>
      </c>
      <c r="P70" s="201">
        <v>2.2799999999999998</v>
      </c>
      <c r="Q70" s="201">
        <v>0.09</v>
      </c>
      <c r="R70" s="201">
        <v>0.33</v>
      </c>
      <c r="S70" s="201">
        <v>0.22</v>
      </c>
      <c r="T70" s="201">
        <v>0</v>
      </c>
      <c r="U70" s="201">
        <v>10.92</v>
      </c>
      <c r="V70" s="201">
        <v>0.17</v>
      </c>
      <c r="W70" s="201">
        <v>0.28999999999999998</v>
      </c>
      <c r="X70" s="201">
        <v>1.24</v>
      </c>
      <c r="Y70" s="201">
        <v>0</v>
      </c>
      <c r="Z70" s="201">
        <v>2.15</v>
      </c>
      <c r="AA70" s="201">
        <v>0.76</v>
      </c>
      <c r="AB70" s="201">
        <v>0</v>
      </c>
      <c r="AC70" s="201">
        <v>9.1</v>
      </c>
      <c r="AD70" s="201">
        <v>6.3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10.75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22.27</v>
      </c>
      <c r="K71" s="201">
        <v>19.190000000000001</v>
      </c>
      <c r="L71" s="201">
        <v>2.15</v>
      </c>
      <c r="M71" s="201">
        <v>0</v>
      </c>
      <c r="N71" s="201">
        <v>0.47</v>
      </c>
      <c r="O71" s="201">
        <v>1.67</v>
      </c>
      <c r="P71" s="201">
        <v>2.2799999999999998</v>
      </c>
      <c r="Q71" s="201">
        <v>0.09</v>
      </c>
      <c r="R71" s="201">
        <v>0.33</v>
      </c>
      <c r="S71" s="201">
        <v>0.22</v>
      </c>
      <c r="T71" s="201">
        <v>0</v>
      </c>
      <c r="U71" s="201">
        <v>10.92</v>
      </c>
      <c r="V71" s="201">
        <v>0.17</v>
      </c>
      <c r="W71" s="201">
        <v>0.28999999999999998</v>
      </c>
      <c r="X71" s="201">
        <v>1.24</v>
      </c>
      <c r="Y71" s="201">
        <v>0</v>
      </c>
      <c r="Z71" s="201">
        <v>2.15</v>
      </c>
      <c r="AA71" s="201">
        <v>0.65</v>
      </c>
      <c r="AB71" s="201">
        <v>0</v>
      </c>
      <c r="AC71" s="201">
        <v>9.1</v>
      </c>
      <c r="AD71" s="201">
        <v>6.3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10.75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22.27</v>
      </c>
      <c r="K72" s="201">
        <v>5.39</v>
      </c>
      <c r="L72" s="201">
        <v>2.15</v>
      </c>
      <c r="M72" s="201">
        <v>0</v>
      </c>
      <c r="N72" s="201">
        <v>0.47</v>
      </c>
      <c r="O72" s="201">
        <v>1.67</v>
      </c>
      <c r="P72" s="201">
        <v>2.2799999999999998</v>
      </c>
      <c r="Q72" s="201">
        <v>0.09</v>
      </c>
      <c r="R72" s="201">
        <v>0.33</v>
      </c>
      <c r="S72" s="201">
        <v>0.22</v>
      </c>
      <c r="T72" s="201">
        <v>0</v>
      </c>
      <c r="U72" s="201">
        <v>10.92</v>
      </c>
      <c r="V72" s="201">
        <v>0.17</v>
      </c>
      <c r="W72" s="201">
        <v>0.28999999999999998</v>
      </c>
      <c r="X72" s="201">
        <v>1.24</v>
      </c>
      <c r="Y72" s="201">
        <v>0</v>
      </c>
      <c r="Z72" s="201">
        <v>2.15</v>
      </c>
      <c r="AA72" s="201">
        <v>0.65</v>
      </c>
      <c r="AB72" s="201">
        <v>0</v>
      </c>
      <c r="AC72" s="201">
        <v>9.1</v>
      </c>
      <c r="AD72" s="201">
        <v>6.3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10.86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22.27</v>
      </c>
      <c r="K73" s="201">
        <v>5.39</v>
      </c>
      <c r="L73" s="201">
        <v>2.15</v>
      </c>
      <c r="M73" s="201">
        <v>0</v>
      </c>
      <c r="N73" s="201">
        <v>0.47</v>
      </c>
      <c r="O73" s="201">
        <v>1.67</v>
      </c>
      <c r="P73" s="201">
        <v>2.2799999999999998</v>
      </c>
      <c r="Q73" s="201">
        <v>0.09</v>
      </c>
      <c r="R73" s="201">
        <v>0.33</v>
      </c>
      <c r="S73" s="201">
        <v>0.22</v>
      </c>
      <c r="T73" s="201">
        <v>0</v>
      </c>
      <c r="U73" s="201">
        <v>10.92</v>
      </c>
      <c r="V73" s="201">
        <v>0.17</v>
      </c>
      <c r="W73" s="201">
        <v>0.28999999999999998</v>
      </c>
      <c r="X73" s="201">
        <v>1.24</v>
      </c>
      <c r="Y73" s="201">
        <v>0</v>
      </c>
      <c r="Z73" s="201">
        <v>2.15</v>
      </c>
      <c r="AA73" s="201">
        <v>0.65</v>
      </c>
      <c r="AB73" s="201">
        <v>0</v>
      </c>
      <c r="AC73" s="201">
        <v>9.1</v>
      </c>
      <c r="AD73" s="201">
        <v>6.3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10.86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22.27</v>
      </c>
      <c r="K74" s="201">
        <v>5.39</v>
      </c>
      <c r="L74" s="201">
        <v>2.15</v>
      </c>
      <c r="M74" s="201">
        <v>0</v>
      </c>
      <c r="N74" s="201">
        <v>0.47</v>
      </c>
      <c r="O74" s="201">
        <v>1.67</v>
      </c>
      <c r="P74" s="201">
        <v>2.2799999999999998</v>
      </c>
      <c r="Q74" s="201">
        <v>0.09</v>
      </c>
      <c r="R74" s="201">
        <v>0.33</v>
      </c>
      <c r="S74" s="201">
        <v>0.22</v>
      </c>
      <c r="T74" s="201">
        <v>0</v>
      </c>
      <c r="U74" s="201">
        <v>10.92</v>
      </c>
      <c r="V74" s="201">
        <v>0.17</v>
      </c>
      <c r="W74" s="201">
        <v>0.28999999999999998</v>
      </c>
      <c r="X74" s="201">
        <v>1.24</v>
      </c>
      <c r="Y74" s="201">
        <v>0</v>
      </c>
      <c r="Z74" s="201">
        <v>2.15</v>
      </c>
      <c r="AA74" s="201">
        <v>0.65</v>
      </c>
      <c r="AB74" s="201">
        <v>0</v>
      </c>
      <c r="AC74" s="201">
        <v>9.1</v>
      </c>
      <c r="AD74" s="201">
        <v>6.3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10.86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22.27</v>
      </c>
      <c r="K75" s="201">
        <v>5.39</v>
      </c>
      <c r="L75" s="201">
        <v>2.15</v>
      </c>
      <c r="M75" s="201">
        <v>0</v>
      </c>
      <c r="N75" s="201">
        <v>0.47</v>
      </c>
      <c r="O75" s="201">
        <v>1.67</v>
      </c>
      <c r="P75" s="201">
        <v>2.2799999999999998</v>
      </c>
      <c r="Q75" s="201">
        <v>0.09</v>
      </c>
      <c r="R75" s="201">
        <v>0.33</v>
      </c>
      <c r="S75" s="201">
        <v>0.22</v>
      </c>
      <c r="T75" s="201">
        <v>0</v>
      </c>
      <c r="U75" s="201">
        <v>10.92</v>
      </c>
      <c r="V75" s="201">
        <v>0.17</v>
      </c>
      <c r="W75" s="201">
        <v>0.28999999999999998</v>
      </c>
      <c r="X75" s="201">
        <v>1.24</v>
      </c>
      <c r="Y75" s="201">
        <v>0</v>
      </c>
      <c r="Z75" s="201">
        <v>2.15</v>
      </c>
      <c r="AA75" s="201">
        <v>0.65</v>
      </c>
      <c r="AB75" s="201">
        <v>0</v>
      </c>
      <c r="AC75" s="201">
        <v>9.1</v>
      </c>
      <c r="AD75" s="201">
        <v>6.3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3.46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10.86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22.27</v>
      </c>
      <c r="K76" s="201">
        <v>5.39</v>
      </c>
      <c r="L76" s="201">
        <v>2.15</v>
      </c>
      <c r="M76" s="201">
        <v>0</v>
      </c>
      <c r="N76" s="201">
        <v>0.47</v>
      </c>
      <c r="O76" s="201">
        <v>1.67</v>
      </c>
      <c r="P76" s="201">
        <v>2.2799999999999998</v>
      </c>
      <c r="Q76" s="201">
        <v>0.09</v>
      </c>
      <c r="R76" s="201">
        <v>0.33</v>
      </c>
      <c r="S76" s="201">
        <v>0.22</v>
      </c>
      <c r="T76" s="201">
        <v>0</v>
      </c>
      <c r="U76" s="201">
        <v>10.92</v>
      </c>
      <c r="V76" s="201">
        <v>0.17</v>
      </c>
      <c r="W76" s="201">
        <v>0.28999999999999998</v>
      </c>
      <c r="X76" s="201">
        <v>1.24</v>
      </c>
      <c r="Y76" s="201">
        <v>0</v>
      </c>
      <c r="Z76" s="201">
        <v>2.15</v>
      </c>
      <c r="AA76" s="201">
        <v>0.65</v>
      </c>
      <c r="AB76" s="201">
        <v>0</v>
      </c>
      <c r="AC76" s="201">
        <v>9.1</v>
      </c>
      <c r="AD76" s="201">
        <v>6.3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3.46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10.86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22.27</v>
      </c>
      <c r="K77" s="201">
        <v>5.39</v>
      </c>
      <c r="L77" s="201">
        <v>2.15</v>
      </c>
      <c r="M77" s="201">
        <v>0</v>
      </c>
      <c r="N77" s="201">
        <v>0.47</v>
      </c>
      <c r="O77" s="201">
        <v>1.67</v>
      </c>
      <c r="P77" s="201">
        <v>2.2799999999999998</v>
      </c>
      <c r="Q77" s="201">
        <v>0.09</v>
      </c>
      <c r="R77" s="201">
        <v>0.33</v>
      </c>
      <c r="S77" s="201">
        <v>0.22</v>
      </c>
      <c r="T77" s="201">
        <v>0</v>
      </c>
      <c r="U77" s="201">
        <v>10.92</v>
      </c>
      <c r="V77" s="201">
        <v>0.17</v>
      </c>
      <c r="W77" s="201">
        <v>0.28999999999999998</v>
      </c>
      <c r="X77" s="201">
        <v>1.24</v>
      </c>
      <c r="Y77" s="201">
        <v>0</v>
      </c>
      <c r="Z77" s="201">
        <v>2.15</v>
      </c>
      <c r="AA77" s="201">
        <v>0.65</v>
      </c>
      <c r="AB77" s="201">
        <v>0</v>
      </c>
      <c r="AC77" s="201">
        <v>9.1</v>
      </c>
      <c r="AD77" s="201">
        <v>6.3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3.46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10.86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22.27</v>
      </c>
      <c r="K78" s="201">
        <v>5.39</v>
      </c>
      <c r="L78" s="201">
        <v>2.15</v>
      </c>
      <c r="M78" s="201">
        <v>0</v>
      </c>
      <c r="N78" s="201">
        <v>0.47</v>
      </c>
      <c r="O78" s="201">
        <v>1.67</v>
      </c>
      <c r="P78" s="201">
        <v>2.2799999999999998</v>
      </c>
      <c r="Q78" s="201">
        <v>0.09</v>
      </c>
      <c r="R78" s="201">
        <v>0.33</v>
      </c>
      <c r="S78" s="201">
        <v>0.22</v>
      </c>
      <c r="T78" s="201">
        <v>0</v>
      </c>
      <c r="U78" s="201">
        <v>10.92</v>
      </c>
      <c r="V78" s="201">
        <v>0.17</v>
      </c>
      <c r="W78" s="201">
        <v>0.28999999999999998</v>
      </c>
      <c r="X78" s="201">
        <v>1.24</v>
      </c>
      <c r="Y78" s="201">
        <v>0</v>
      </c>
      <c r="Z78" s="201">
        <v>2.15</v>
      </c>
      <c r="AA78" s="201">
        <v>0.65</v>
      </c>
      <c r="AB78" s="201">
        <v>0</v>
      </c>
      <c r="AC78" s="201">
        <v>2.1800000000000002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3.46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10.86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22.27</v>
      </c>
      <c r="K79" s="201">
        <v>5.39</v>
      </c>
      <c r="L79" s="201">
        <v>1.49</v>
      </c>
      <c r="M79" s="201">
        <v>0</v>
      </c>
      <c r="N79" s="201">
        <v>0.47</v>
      </c>
      <c r="O79" s="201">
        <v>1.67</v>
      </c>
      <c r="P79" s="201">
        <v>2.2799999999999998</v>
      </c>
      <c r="Q79" s="201">
        <v>0.09</v>
      </c>
      <c r="R79" s="201">
        <v>0.33</v>
      </c>
      <c r="S79" s="201">
        <v>0.22</v>
      </c>
      <c r="T79" s="201">
        <v>0</v>
      </c>
      <c r="U79" s="201">
        <v>10.92</v>
      </c>
      <c r="V79" s="201">
        <v>0.17</v>
      </c>
      <c r="W79" s="201">
        <v>0.28999999999999998</v>
      </c>
      <c r="X79" s="201">
        <v>1.24</v>
      </c>
      <c r="Y79" s="201">
        <v>0</v>
      </c>
      <c r="Z79" s="201">
        <v>2.15</v>
      </c>
      <c r="AA79" s="201">
        <v>0.65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3.46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10.86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22.27</v>
      </c>
      <c r="K80" s="201">
        <v>5.39</v>
      </c>
      <c r="L80" s="201">
        <v>1.49</v>
      </c>
      <c r="M80" s="201">
        <v>0</v>
      </c>
      <c r="N80" s="201">
        <v>0.47</v>
      </c>
      <c r="O80" s="201">
        <v>1.67</v>
      </c>
      <c r="P80" s="201">
        <v>2.2799999999999998</v>
      </c>
      <c r="Q80" s="201">
        <v>0.09</v>
      </c>
      <c r="R80" s="201">
        <v>0.33</v>
      </c>
      <c r="S80" s="201">
        <v>0.22</v>
      </c>
      <c r="T80" s="201">
        <v>0</v>
      </c>
      <c r="U80" s="201">
        <v>10.92</v>
      </c>
      <c r="V80" s="201">
        <v>0.17</v>
      </c>
      <c r="W80" s="201">
        <v>0.28999999999999998</v>
      </c>
      <c r="X80" s="201">
        <v>1.24</v>
      </c>
      <c r="Y80" s="201">
        <v>0</v>
      </c>
      <c r="Z80" s="201">
        <v>2.15</v>
      </c>
      <c r="AA80" s="201">
        <v>0.65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3.46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22.27</v>
      </c>
      <c r="K81" s="201">
        <v>5.39</v>
      </c>
      <c r="L81" s="201">
        <v>1.95</v>
      </c>
      <c r="M81" s="201">
        <v>0</v>
      </c>
      <c r="N81" s="201">
        <v>0.47</v>
      </c>
      <c r="O81" s="201">
        <v>1.67</v>
      </c>
      <c r="P81" s="201">
        <v>2.2799999999999998</v>
      </c>
      <c r="Q81" s="201">
        <v>0.09</v>
      </c>
      <c r="R81" s="201">
        <v>0.33</v>
      </c>
      <c r="S81" s="201">
        <v>0.22</v>
      </c>
      <c r="T81" s="201">
        <v>0</v>
      </c>
      <c r="U81" s="201">
        <v>10.92</v>
      </c>
      <c r="V81" s="201">
        <v>0.17</v>
      </c>
      <c r="W81" s="201">
        <v>0.28999999999999998</v>
      </c>
      <c r="X81" s="201">
        <v>1.24</v>
      </c>
      <c r="Y81" s="201">
        <v>0</v>
      </c>
      <c r="Z81" s="201">
        <v>2.15</v>
      </c>
      <c r="AA81" s="201">
        <v>0.65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3.46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22.27</v>
      </c>
      <c r="K82" s="201">
        <v>5.39</v>
      </c>
      <c r="L82" s="201">
        <v>2.15</v>
      </c>
      <c r="M82" s="201">
        <v>0</v>
      </c>
      <c r="N82" s="201">
        <v>0.47</v>
      </c>
      <c r="O82" s="201">
        <v>1.67</v>
      </c>
      <c r="P82" s="201">
        <v>2.2799999999999998</v>
      </c>
      <c r="Q82" s="201">
        <v>0.09</v>
      </c>
      <c r="R82" s="201">
        <v>0.33</v>
      </c>
      <c r="S82" s="201">
        <v>0.22</v>
      </c>
      <c r="T82" s="201">
        <v>0</v>
      </c>
      <c r="U82" s="201">
        <v>10.92</v>
      </c>
      <c r="V82" s="201">
        <v>0.17</v>
      </c>
      <c r="W82" s="201">
        <v>0.28999999999999998</v>
      </c>
      <c r="X82" s="201">
        <v>1.24</v>
      </c>
      <c r="Y82" s="201">
        <v>0</v>
      </c>
      <c r="Z82" s="201">
        <v>2.15</v>
      </c>
      <c r="AA82" s="201">
        <v>0.65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3.46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22.27</v>
      </c>
      <c r="K83" s="201">
        <v>5.39</v>
      </c>
      <c r="L83" s="201">
        <v>2.15</v>
      </c>
      <c r="M83" s="201">
        <v>0</v>
      </c>
      <c r="N83" s="201">
        <v>0.47</v>
      </c>
      <c r="O83" s="201">
        <v>1.67</v>
      </c>
      <c r="P83" s="201">
        <v>2.2799999999999998</v>
      </c>
      <c r="Q83" s="201">
        <v>0.09</v>
      </c>
      <c r="R83" s="201">
        <v>0.55000000000000004</v>
      </c>
      <c r="S83" s="201">
        <v>0.22</v>
      </c>
      <c r="T83" s="201">
        <v>0</v>
      </c>
      <c r="U83" s="201">
        <v>10.92</v>
      </c>
      <c r="V83" s="201">
        <v>0.17</v>
      </c>
      <c r="W83" s="201">
        <v>0.28999999999999998</v>
      </c>
      <c r="X83" s="201">
        <v>1.24</v>
      </c>
      <c r="Y83" s="201">
        <v>0</v>
      </c>
      <c r="Z83" s="201">
        <v>2.15</v>
      </c>
      <c r="AA83" s="201">
        <v>0.65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3.46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22.27</v>
      </c>
      <c r="K84" s="201">
        <v>5.39</v>
      </c>
      <c r="L84" s="201">
        <v>2.15</v>
      </c>
      <c r="M84" s="201">
        <v>0</v>
      </c>
      <c r="N84" s="201">
        <v>0.47</v>
      </c>
      <c r="O84" s="201">
        <v>1.67</v>
      </c>
      <c r="P84" s="201">
        <v>2.2799999999999998</v>
      </c>
      <c r="Q84" s="201">
        <v>0.09</v>
      </c>
      <c r="R84" s="201">
        <v>0.36</v>
      </c>
      <c r="S84" s="201">
        <v>0.22</v>
      </c>
      <c r="T84" s="201">
        <v>0</v>
      </c>
      <c r="U84" s="201">
        <v>10.92</v>
      </c>
      <c r="V84" s="201">
        <v>0.17</v>
      </c>
      <c r="W84" s="201">
        <v>0.28999999999999998</v>
      </c>
      <c r="X84" s="201">
        <v>1.24</v>
      </c>
      <c r="Y84" s="201">
        <v>0</v>
      </c>
      <c r="Z84" s="201">
        <v>2.15</v>
      </c>
      <c r="AA84" s="201">
        <v>0.65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3.46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22.27</v>
      </c>
      <c r="K85" s="201">
        <v>5.39</v>
      </c>
      <c r="L85" s="201">
        <v>2.15</v>
      </c>
      <c r="M85" s="201">
        <v>0</v>
      </c>
      <c r="N85" s="201">
        <v>0.47</v>
      </c>
      <c r="O85" s="201">
        <v>1.67</v>
      </c>
      <c r="P85" s="201">
        <v>2.2799999999999998</v>
      </c>
      <c r="Q85" s="201">
        <v>0.09</v>
      </c>
      <c r="R85" s="201">
        <v>0.36</v>
      </c>
      <c r="S85" s="201">
        <v>0.22</v>
      </c>
      <c r="T85" s="201">
        <v>0</v>
      </c>
      <c r="U85" s="201">
        <v>10.92</v>
      </c>
      <c r="V85" s="201">
        <v>0.17</v>
      </c>
      <c r="W85" s="201">
        <v>0.28999999999999998</v>
      </c>
      <c r="X85" s="201">
        <v>1.24</v>
      </c>
      <c r="Y85" s="201">
        <v>0</v>
      </c>
      <c r="Z85" s="201">
        <v>2.15</v>
      </c>
      <c r="AA85" s="201">
        <v>0.65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3.46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22.27</v>
      </c>
      <c r="K86" s="201">
        <v>5.39</v>
      </c>
      <c r="L86" s="201">
        <v>2.15</v>
      </c>
      <c r="M86" s="201">
        <v>0</v>
      </c>
      <c r="N86" s="201">
        <v>0.47</v>
      </c>
      <c r="O86" s="201">
        <v>1.67</v>
      </c>
      <c r="P86" s="201">
        <v>2.2799999999999998</v>
      </c>
      <c r="Q86" s="201">
        <v>0.09</v>
      </c>
      <c r="R86" s="201">
        <v>0.36</v>
      </c>
      <c r="S86" s="201">
        <v>0.22</v>
      </c>
      <c r="T86" s="201">
        <v>0</v>
      </c>
      <c r="U86" s="201">
        <v>10.92</v>
      </c>
      <c r="V86" s="201">
        <v>0.17</v>
      </c>
      <c r="W86" s="201">
        <v>0.28999999999999998</v>
      </c>
      <c r="X86" s="201">
        <v>1.24</v>
      </c>
      <c r="Y86" s="201">
        <v>0</v>
      </c>
      <c r="Z86" s="201">
        <v>2.15</v>
      </c>
      <c r="AA86" s="201">
        <v>0.65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3.46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22.27</v>
      </c>
      <c r="K87" s="201">
        <v>5.39</v>
      </c>
      <c r="L87" s="201">
        <v>2.15</v>
      </c>
      <c r="M87" s="201">
        <v>0</v>
      </c>
      <c r="N87" s="201">
        <v>0.47</v>
      </c>
      <c r="O87" s="201">
        <v>1.67</v>
      </c>
      <c r="P87" s="201">
        <v>2.2799999999999998</v>
      </c>
      <c r="Q87" s="201">
        <v>0.09</v>
      </c>
      <c r="R87" s="201">
        <v>0.36</v>
      </c>
      <c r="S87" s="201">
        <v>0.22</v>
      </c>
      <c r="T87" s="201">
        <v>0</v>
      </c>
      <c r="U87" s="201">
        <v>10.92</v>
      </c>
      <c r="V87" s="201">
        <v>0.17</v>
      </c>
      <c r="W87" s="201">
        <v>0.28999999999999998</v>
      </c>
      <c r="X87" s="201">
        <v>1.24</v>
      </c>
      <c r="Y87" s="201">
        <v>0</v>
      </c>
      <c r="Z87" s="201">
        <v>2.15</v>
      </c>
      <c r="AA87" s="201">
        <v>0.65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3.46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22.27</v>
      </c>
      <c r="K88" s="201">
        <v>5.39</v>
      </c>
      <c r="L88" s="201">
        <v>2.15</v>
      </c>
      <c r="M88" s="201">
        <v>0</v>
      </c>
      <c r="N88" s="201">
        <v>0.47</v>
      </c>
      <c r="O88" s="201">
        <v>1.67</v>
      </c>
      <c r="P88" s="201">
        <v>2.2799999999999998</v>
      </c>
      <c r="Q88" s="201">
        <v>0.09</v>
      </c>
      <c r="R88" s="201">
        <v>0.36</v>
      </c>
      <c r="S88" s="201">
        <v>0.22</v>
      </c>
      <c r="T88" s="201">
        <v>0</v>
      </c>
      <c r="U88" s="201">
        <v>10.92</v>
      </c>
      <c r="V88" s="201">
        <v>0.17</v>
      </c>
      <c r="W88" s="201">
        <v>0.28999999999999998</v>
      </c>
      <c r="X88" s="201">
        <v>1.24</v>
      </c>
      <c r="Y88" s="201">
        <v>0</v>
      </c>
      <c r="Z88" s="201">
        <v>2.15</v>
      </c>
      <c r="AA88" s="201">
        <v>0.65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3.46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22.27</v>
      </c>
      <c r="K89" s="201">
        <v>5.39</v>
      </c>
      <c r="L89" s="201">
        <v>2.15</v>
      </c>
      <c r="M89" s="201">
        <v>0</v>
      </c>
      <c r="N89" s="201">
        <v>0.47</v>
      </c>
      <c r="O89" s="201">
        <v>1.67</v>
      </c>
      <c r="P89" s="201">
        <v>2.2799999999999998</v>
      </c>
      <c r="Q89" s="201">
        <v>0.09</v>
      </c>
      <c r="R89" s="201">
        <v>0.36</v>
      </c>
      <c r="S89" s="201">
        <v>0.22</v>
      </c>
      <c r="T89" s="201">
        <v>0</v>
      </c>
      <c r="U89" s="201">
        <v>10.92</v>
      </c>
      <c r="V89" s="201">
        <v>0.17</v>
      </c>
      <c r="W89" s="201">
        <v>0.28999999999999998</v>
      </c>
      <c r="X89" s="201">
        <v>1.24</v>
      </c>
      <c r="Y89" s="201">
        <v>0</v>
      </c>
      <c r="Z89" s="201">
        <v>2.15</v>
      </c>
      <c r="AA89" s="201">
        <v>0.65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3.46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22.27</v>
      </c>
      <c r="K90" s="201">
        <v>5.39</v>
      </c>
      <c r="L90" s="201">
        <v>2.15</v>
      </c>
      <c r="M90" s="201">
        <v>0</v>
      </c>
      <c r="N90" s="201">
        <v>0.47</v>
      </c>
      <c r="O90" s="201">
        <v>1.67</v>
      </c>
      <c r="P90" s="201">
        <v>2.2799999999999998</v>
      </c>
      <c r="Q90" s="201">
        <v>0.09</v>
      </c>
      <c r="R90" s="201">
        <v>0.36</v>
      </c>
      <c r="S90" s="201">
        <v>0.22</v>
      </c>
      <c r="T90" s="201">
        <v>0</v>
      </c>
      <c r="U90" s="201">
        <v>10.92</v>
      </c>
      <c r="V90" s="201">
        <v>0.17</v>
      </c>
      <c r="W90" s="201">
        <v>0.28999999999999998</v>
      </c>
      <c r="X90" s="201">
        <v>1.24</v>
      </c>
      <c r="Y90" s="201">
        <v>0</v>
      </c>
      <c r="Z90" s="201">
        <v>2.15</v>
      </c>
      <c r="AA90" s="201">
        <v>0.65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3.46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22.27</v>
      </c>
      <c r="K91" s="201">
        <v>5.39</v>
      </c>
      <c r="L91" s="201">
        <v>2.15</v>
      </c>
      <c r="M91" s="201">
        <v>0</v>
      </c>
      <c r="N91" s="201">
        <v>0.51</v>
      </c>
      <c r="O91" s="201">
        <v>1.67</v>
      </c>
      <c r="P91" s="201">
        <v>2.2799999999999998</v>
      </c>
      <c r="Q91" s="201">
        <v>0.09</v>
      </c>
      <c r="R91" s="201">
        <v>0.36</v>
      </c>
      <c r="S91" s="201">
        <v>0.22</v>
      </c>
      <c r="T91" s="201">
        <v>0</v>
      </c>
      <c r="U91" s="201">
        <v>10.92</v>
      </c>
      <c r="V91" s="201">
        <v>0.17</v>
      </c>
      <c r="W91" s="201">
        <v>0.28999999999999998</v>
      </c>
      <c r="X91" s="201">
        <v>1.24</v>
      </c>
      <c r="Y91" s="201">
        <v>0</v>
      </c>
      <c r="Z91" s="201">
        <v>2.15</v>
      </c>
      <c r="AA91" s="201">
        <v>0.65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22.27</v>
      </c>
      <c r="K92" s="201">
        <v>5.39</v>
      </c>
      <c r="L92" s="201">
        <v>2.15</v>
      </c>
      <c r="M92" s="201">
        <v>0</v>
      </c>
      <c r="N92" s="201">
        <v>0.49</v>
      </c>
      <c r="O92" s="201">
        <v>1.67</v>
      </c>
      <c r="P92" s="201">
        <v>2.2799999999999998</v>
      </c>
      <c r="Q92" s="201">
        <v>0.09</v>
      </c>
      <c r="R92" s="201">
        <v>0.36</v>
      </c>
      <c r="S92" s="201">
        <v>0.22</v>
      </c>
      <c r="T92" s="201">
        <v>0</v>
      </c>
      <c r="U92" s="201">
        <v>10.92</v>
      </c>
      <c r="V92" s="201">
        <v>0.17</v>
      </c>
      <c r="W92" s="201">
        <v>0.28999999999999998</v>
      </c>
      <c r="X92" s="201">
        <v>1.24</v>
      </c>
      <c r="Y92" s="201">
        <v>0</v>
      </c>
      <c r="Z92" s="201">
        <v>2.15</v>
      </c>
      <c r="AA92" s="201">
        <v>0.65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22.27</v>
      </c>
      <c r="K93" s="201">
        <v>5.39</v>
      </c>
      <c r="L93" s="201">
        <v>2.15</v>
      </c>
      <c r="M93" s="201">
        <v>0</v>
      </c>
      <c r="N93" s="201">
        <v>0.49</v>
      </c>
      <c r="O93" s="201">
        <v>1.67</v>
      </c>
      <c r="P93" s="201">
        <v>2.2799999999999998</v>
      </c>
      <c r="Q93" s="201">
        <v>0.09</v>
      </c>
      <c r="R93" s="201">
        <v>0.36</v>
      </c>
      <c r="S93" s="201">
        <v>0.22</v>
      </c>
      <c r="T93" s="201">
        <v>0</v>
      </c>
      <c r="U93" s="201">
        <v>10.92</v>
      </c>
      <c r="V93" s="201">
        <v>0.17</v>
      </c>
      <c r="W93" s="201">
        <v>0.28999999999999998</v>
      </c>
      <c r="X93" s="201">
        <v>1.24</v>
      </c>
      <c r="Y93" s="201">
        <v>0</v>
      </c>
      <c r="Z93" s="201">
        <v>2.15</v>
      </c>
      <c r="AA93" s="201">
        <v>0.65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12.6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22.27</v>
      </c>
      <c r="K94" s="201">
        <v>5.39</v>
      </c>
      <c r="L94" s="201">
        <v>2.15</v>
      </c>
      <c r="M94" s="201">
        <v>0</v>
      </c>
      <c r="N94" s="201">
        <v>0.49</v>
      </c>
      <c r="O94" s="201">
        <v>1.67</v>
      </c>
      <c r="P94" s="201">
        <v>2.2799999999999998</v>
      </c>
      <c r="Q94" s="201">
        <v>0.09</v>
      </c>
      <c r="R94" s="201">
        <v>0.36</v>
      </c>
      <c r="S94" s="201">
        <v>0.22</v>
      </c>
      <c r="T94" s="201">
        <v>0</v>
      </c>
      <c r="U94" s="201">
        <v>10.92</v>
      </c>
      <c r="V94" s="201">
        <v>0.17</v>
      </c>
      <c r="W94" s="201">
        <v>0.28999999999999998</v>
      </c>
      <c r="X94" s="201">
        <v>1.24</v>
      </c>
      <c r="Y94" s="201">
        <v>0</v>
      </c>
      <c r="Z94" s="201">
        <v>2.15</v>
      </c>
      <c r="AA94" s="201">
        <v>0.65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12.6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22.27</v>
      </c>
      <c r="K95" s="201">
        <v>5.39</v>
      </c>
      <c r="L95" s="201">
        <v>2.15</v>
      </c>
      <c r="M95" s="201">
        <v>0</v>
      </c>
      <c r="N95" s="201">
        <v>0.49</v>
      </c>
      <c r="O95" s="201">
        <v>1.67</v>
      </c>
      <c r="P95" s="201">
        <v>2.2799999999999998</v>
      </c>
      <c r="Q95" s="201">
        <v>0.09</v>
      </c>
      <c r="R95" s="201">
        <v>0.36</v>
      </c>
      <c r="S95" s="201">
        <v>0.22</v>
      </c>
      <c r="T95" s="201">
        <v>0</v>
      </c>
      <c r="U95" s="201">
        <v>10.92</v>
      </c>
      <c r="V95" s="201">
        <v>0.17</v>
      </c>
      <c r="W95" s="201">
        <v>0.28999999999999998</v>
      </c>
      <c r="X95" s="201">
        <v>1.24</v>
      </c>
      <c r="Y95" s="201">
        <v>0</v>
      </c>
      <c r="Z95" s="201">
        <v>2.15</v>
      </c>
      <c r="AA95" s="201">
        <v>0.65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12.6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22.27</v>
      </c>
      <c r="K96" s="201">
        <v>5.39</v>
      </c>
      <c r="L96" s="201">
        <v>2.15</v>
      </c>
      <c r="M96" s="201">
        <v>0</v>
      </c>
      <c r="N96" s="201">
        <v>0.49</v>
      </c>
      <c r="O96" s="201">
        <v>1.67</v>
      </c>
      <c r="P96" s="201">
        <v>2.2799999999999998</v>
      </c>
      <c r="Q96" s="201">
        <v>0.09</v>
      </c>
      <c r="R96" s="201">
        <v>0.36</v>
      </c>
      <c r="S96" s="201">
        <v>0.22</v>
      </c>
      <c r="T96" s="201">
        <v>0</v>
      </c>
      <c r="U96" s="201">
        <v>10.92</v>
      </c>
      <c r="V96" s="201">
        <v>0.17</v>
      </c>
      <c r="W96" s="201">
        <v>0.28999999999999998</v>
      </c>
      <c r="X96" s="201">
        <v>1.24</v>
      </c>
      <c r="Y96" s="201">
        <v>0</v>
      </c>
      <c r="Z96" s="201">
        <v>2.15</v>
      </c>
      <c r="AA96" s="201">
        <v>0.65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12.01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22.27</v>
      </c>
      <c r="K97" s="201">
        <v>5.39</v>
      </c>
      <c r="L97" s="201">
        <v>2.15</v>
      </c>
      <c r="M97" s="201">
        <v>0</v>
      </c>
      <c r="N97" s="201">
        <v>0.49</v>
      </c>
      <c r="O97" s="201">
        <v>1.67</v>
      </c>
      <c r="P97" s="201">
        <v>2.2799999999999998</v>
      </c>
      <c r="Q97" s="201">
        <v>0.09</v>
      </c>
      <c r="R97" s="201">
        <v>0.36</v>
      </c>
      <c r="S97" s="201">
        <v>0.22</v>
      </c>
      <c r="T97" s="201">
        <v>0</v>
      </c>
      <c r="U97" s="201">
        <v>10.92</v>
      </c>
      <c r="V97" s="201">
        <v>0.17</v>
      </c>
      <c r="W97" s="201">
        <v>0.28999999999999998</v>
      </c>
      <c r="X97" s="201">
        <v>1.24</v>
      </c>
      <c r="Y97" s="201">
        <v>0</v>
      </c>
      <c r="Z97" s="201">
        <v>2.15</v>
      </c>
      <c r="AA97" s="201">
        <v>0.65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12.01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22.27</v>
      </c>
      <c r="K98" s="201">
        <v>4.41</v>
      </c>
      <c r="L98" s="201">
        <v>2.15</v>
      </c>
      <c r="M98" s="201">
        <v>0</v>
      </c>
      <c r="N98" s="201">
        <v>0.49</v>
      </c>
      <c r="O98" s="201">
        <v>1.67</v>
      </c>
      <c r="P98" s="201">
        <v>2.2799999999999998</v>
      </c>
      <c r="Q98" s="201">
        <v>0.09</v>
      </c>
      <c r="R98" s="201">
        <v>0.36</v>
      </c>
      <c r="S98" s="201">
        <v>0.22</v>
      </c>
      <c r="T98" s="201">
        <v>0</v>
      </c>
      <c r="U98" s="201">
        <v>10.92</v>
      </c>
      <c r="V98" s="201">
        <v>0.17</v>
      </c>
      <c r="W98" s="201">
        <v>0.28999999999999998</v>
      </c>
      <c r="X98" s="201">
        <v>1.24</v>
      </c>
      <c r="Y98" s="201">
        <v>0</v>
      </c>
      <c r="Z98" s="201">
        <v>2.15</v>
      </c>
      <c r="AA98" s="201">
        <v>0.65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12.01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0.25970500000000007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0.53447999999999962</v>
      </c>
      <c r="K99">
        <f t="shared" si="0"/>
        <v>1.2322425000000019</v>
      </c>
      <c r="L99">
        <f t="shared" si="0"/>
        <v>0.4115150000000003</v>
      </c>
      <c r="M99">
        <f t="shared" si="0"/>
        <v>0</v>
      </c>
      <c r="N99">
        <f t="shared" si="0"/>
        <v>1.4797499999999981E-2</v>
      </c>
      <c r="O99">
        <f t="shared" si="0"/>
        <v>4.0079999999999963E-2</v>
      </c>
      <c r="P99">
        <f t="shared" si="0"/>
        <v>6.1860000000000026E-2</v>
      </c>
      <c r="Q99">
        <f t="shared" si="0"/>
        <v>8.0199999999999976E-3</v>
      </c>
      <c r="R99">
        <f t="shared" si="0"/>
        <v>2.61225E-2</v>
      </c>
      <c r="S99">
        <f t="shared" si="0"/>
        <v>2.5484999999999973E-2</v>
      </c>
      <c r="T99">
        <f t="shared" si="0"/>
        <v>0</v>
      </c>
      <c r="U99">
        <f t="shared" si="0"/>
        <v>0.26207999999999965</v>
      </c>
      <c r="V99">
        <f t="shared" si="0"/>
        <v>1.343000000000001E-2</v>
      </c>
      <c r="W99">
        <f t="shared" si="0"/>
        <v>7.5599999999999843E-3</v>
      </c>
      <c r="X99">
        <f t="shared" si="0"/>
        <v>2.9759999999999953E-2</v>
      </c>
      <c r="Y99">
        <f t="shared" si="0"/>
        <v>0</v>
      </c>
      <c r="Z99">
        <f t="shared" si="0"/>
        <v>5.4480000000000056E-2</v>
      </c>
      <c r="AA99">
        <f t="shared" si="0"/>
        <v>7.7847499999999861E-2</v>
      </c>
      <c r="AB99">
        <f t="shared" si="0"/>
        <v>0</v>
      </c>
      <c r="AC99">
        <f t="shared" si="0"/>
        <v>0.21667000000000033</v>
      </c>
      <c r="AD99">
        <f t="shared" si="0"/>
        <v>0.24903499999999995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0.23221250000000029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0.91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0.91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0.91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0.91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0.91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0.91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0.91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0.91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0.91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0.91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0.91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0.91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0.91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0.91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0.91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0.91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2.0440000000000024E-2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0.99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0.99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0.99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0.99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0.99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0.99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0.99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0.99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0.99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0.99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0.99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0.99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0.99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0.99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0.99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0.99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0.99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0.71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0.99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0.71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0.99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0.71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0.71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0.71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0.71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0.71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0.71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0.71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0.71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0.71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0.71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0.71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0.71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0.71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0.71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4.7024999999999942E-2</v>
      </c>
      <c r="AD99">
        <f t="shared" si="0"/>
        <v>5.2442499999999996E-2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9.8400000000000119E-3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26.9</v>
      </c>
      <c r="K3" s="201">
        <v>4.3600000000000003</v>
      </c>
      <c r="L3" s="201">
        <v>240.05</v>
      </c>
      <c r="M3" s="201">
        <v>1.2</v>
      </c>
      <c r="N3" s="201">
        <v>1.01</v>
      </c>
      <c r="O3" s="201">
        <v>0</v>
      </c>
      <c r="P3" s="201">
        <v>1.41</v>
      </c>
      <c r="Q3" s="201">
        <v>0.11</v>
      </c>
      <c r="R3" s="201">
        <v>0.38</v>
      </c>
      <c r="S3" s="201">
        <v>0.27</v>
      </c>
      <c r="T3" s="201">
        <v>0</v>
      </c>
      <c r="U3" s="201">
        <v>0.85</v>
      </c>
      <c r="V3" s="201">
        <v>0.21</v>
      </c>
      <c r="W3" s="201">
        <v>0.47</v>
      </c>
      <c r="X3" s="201">
        <v>1.49</v>
      </c>
      <c r="Y3" s="201">
        <v>0</v>
      </c>
      <c r="Z3" s="201">
        <v>2.56</v>
      </c>
      <c r="AA3" s="201">
        <v>0.91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12.09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26.9</v>
      </c>
      <c r="K4" s="201">
        <v>4.3600000000000003</v>
      </c>
      <c r="L4" s="201">
        <v>249.72</v>
      </c>
      <c r="M4" s="201">
        <v>0.93</v>
      </c>
      <c r="N4" s="201">
        <v>1.01</v>
      </c>
      <c r="O4" s="201">
        <v>0</v>
      </c>
      <c r="P4" s="201">
        <v>1.41</v>
      </c>
      <c r="Q4" s="201">
        <v>0.11</v>
      </c>
      <c r="R4" s="201">
        <v>0.38</v>
      </c>
      <c r="S4" s="201">
        <v>0.27</v>
      </c>
      <c r="T4" s="201">
        <v>0</v>
      </c>
      <c r="U4" s="201">
        <v>0.85</v>
      </c>
      <c r="V4" s="201">
        <v>0.21</v>
      </c>
      <c r="W4" s="201">
        <v>0.47</v>
      </c>
      <c r="X4" s="201">
        <v>1.49</v>
      </c>
      <c r="Y4" s="201">
        <v>0</v>
      </c>
      <c r="Z4" s="201">
        <v>2.56</v>
      </c>
      <c r="AA4" s="201">
        <v>0.91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12.09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26.9</v>
      </c>
      <c r="K5" s="201">
        <v>4.7699999999999996</v>
      </c>
      <c r="L5" s="201">
        <v>201.36</v>
      </c>
      <c r="M5" s="201">
        <v>0.93</v>
      </c>
      <c r="N5" s="201">
        <v>1.01</v>
      </c>
      <c r="O5" s="201">
        <v>0</v>
      </c>
      <c r="P5" s="201">
        <v>1.41</v>
      </c>
      <c r="Q5" s="201">
        <v>0.11</v>
      </c>
      <c r="R5" s="201">
        <v>0.38</v>
      </c>
      <c r="S5" s="201">
        <v>0.27</v>
      </c>
      <c r="T5" s="201">
        <v>0</v>
      </c>
      <c r="U5" s="201">
        <v>0.85</v>
      </c>
      <c r="V5" s="201">
        <v>0.21</v>
      </c>
      <c r="W5" s="201">
        <v>0.47</v>
      </c>
      <c r="X5" s="201">
        <v>1.49</v>
      </c>
      <c r="Y5" s="201">
        <v>0</v>
      </c>
      <c r="Z5" s="201">
        <v>2.56</v>
      </c>
      <c r="AA5" s="201">
        <v>0.91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26.9</v>
      </c>
      <c r="K6" s="201">
        <v>4.3600000000000003</v>
      </c>
      <c r="L6" s="201">
        <v>230.37</v>
      </c>
      <c r="M6" s="201">
        <v>0.93</v>
      </c>
      <c r="N6" s="201">
        <v>1.01</v>
      </c>
      <c r="O6" s="201">
        <v>0</v>
      </c>
      <c r="P6" s="201">
        <v>1.41</v>
      </c>
      <c r="Q6" s="201">
        <v>0.11</v>
      </c>
      <c r="R6" s="201">
        <v>0.38</v>
      </c>
      <c r="S6" s="201">
        <v>0.27</v>
      </c>
      <c r="T6" s="201">
        <v>0</v>
      </c>
      <c r="U6" s="201">
        <v>0.85</v>
      </c>
      <c r="V6" s="201">
        <v>0.21</v>
      </c>
      <c r="W6" s="201">
        <v>0.47</v>
      </c>
      <c r="X6" s="201">
        <v>1.49</v>
      </c>
      <c r="Y6" s="201">
        <v>0</v>
      </c>
      <c r="Z6" s="201">
        <v>2.56</v>
      </c>
      <c r="AA6" s="201">
        <v>0.91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26.9</v>
      </c>
      <c r="K7" s="201">
        <v>4.3600000000000003</v>
      </c>
      <c r="L7" s="201">
        <v>230.37</v>
      </c>
      <c r="M7" s="201">
        <v>0.93</v>
      </c>
      <c r="N7" s="201">
        <v>1.01</v>
      </c>
      <c r="O7" s="201">
        <v>0</v>
      </c>
      <c r="P7" s="201">
        <v>1.41</v>
      </c>
      <c r="Q7" s="201">
        <v>0.11</v>
      </c>
      <c r="R7" s="201">
        <v>0.38</v>
      </c>
      <c r="S7" s="201">
        <v>0.27</v>
      </c>
      <c r="T7" s="201">
        <v>0</v>
      </c>
      <c r="U7" s="201">
        <v>0.85</v>
      </c>
      <c r="V7" s="201">
        <v>0.21</v>
      </c>
      <c r="W7" s="201">
        <v>0.47</v>
      </c>
      <c r="X7" s="201">
        <v>1.49</v>
      </c>
      <c r="Y7" s="201">
        <v>0</v>
      </c>
      <c r="Z7" s="201">
        <v>2.56</v>
      </c>
      <c r="AA7" s="201">
        <v>0.91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26.9</v>
      </c>
      <c r="K8" s="201">
        <v>4.3600000000000003</v>
      </c>
      <c r="L8" s="201">
        <v>230.37</v>
      </c>
      <c r="M8" s="201">
        <v>0.93</v>
      </c>
      <c r="N8" s="201">
        <v>1.01</v>
      </c>
      <c r="O8" s="201">
        <v>0</v>
      </c>
      <c r="P8" s="201">
        <v>1.41</v>
      </c>
      <c r="Q8" s="201">
        <v>0.11</v>
      </c>
      <c r="R8" s="201">
        <v>0.38</v>
      </c>
      <c r="S8" s="201">
        <v>0.27</v>
      </c>
      <c r="T8" s="201">
        <v>0</v>
      </c>
      <c r="U8" s="201">
        <v>0.85</v>
      </c>
      <c r="V8" s="201">
        <v>0.21</v>
      </c>
      <c r="W8" s="201">
        <v>0.47</v>
      </c>
      <c r="X8" s="201">
        <v>1.49</v>
      </c>
      <c r="Y8" s="201">
        <v>0</v>
      </c>
      <c r="Z8" s="201">
        <v>2.56</v>
      </c>
      <c r="AA8" s="201">
        <v>0.91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26.9</v>
      </c>
      <c r="K9" s="201">
        <v>4.3600000000000003</v>
      </c>
      <c r="L9" s="201">
        <v>230.38</v>
      </c>
      <c r="M9" s="201">
        <v>0.93</v>
      </c>
      <c r="N9" s="201">
        <v>1.01</v>
      </c>
      <c r="O9" s="201">
        <v>0</v>
      </c>
      <c r="P9" s="201">
        <v>1.41</v>
      </c>
      <c r="Q9" s="201">
        <v>0.11</v>
      </c>
      <c r="R9" s="201">
        <v>0.38</v>
      </c>
      <c r="S9" s="201">
        <v>0.27</v>
      </c>
      <c r="T9" s="201">
        <v>0</v>
      </c>
      <c r="U9" s="201">
        <v>0.85</v>
      </c>
      <c r="V9" s="201">
        <v>0.21</v>
      </c>
      <c r="W9" s="201">
        <v>0.47</v>
      </c>
      <c r="X9" s="201">
        <v>1.49</v>
      </c>
      <c r="Y9" s="201">
        <v>0</v>
      </c>
      <c r="Z9" s="201">
        <v>2.56</v>
      </c>
      <c r="AA9" s="201">
        <v>0.91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26.9</v>
      </c>
      <c r="K10" s="201">
        <v>4.3600000000000003</v>
      </c>
      <c r="L10" s="201">
        <v>270.99</v>
      </c>
      <c r="M10" s="201">
        <v>0.93</v>
      </c>
      <c r="N10" s="201">
        <v>1.01</v>
      </c>
      <c r="O10" s="201">
        <v>0</v>
      </c>
      <c r="P10" s="201">
        <v>1.41</v>
      </c>
      <c r="Q10" s="201">
        <v>0.11</v>
      </c>
      <c r="R10" s="201">
        <v>0.38</v>
      </c>
      <c r="S10" s="201">
        <v>0.27</v>
      </c>
      <c r="T10" s="201">
        <v>0</v>
      </c>
      <c r="U10" s="201">
        <v>0.85</v>
      </c>
      <c r="V10" s="201">
        <v>0.21</v>
      </c>
      <c r="W10" s="201">
        <v>0.47</v>
      </c>
      <c r="X10" s="201">
        <v>1.49</v>
      </c>
      <c r="Y10" s="201">
        <v>0</v>
      </c>
      <c r="Z10" s="201">
        <v>2.56</v>
      </c>
      <c r="AA10" s="201">
        <v>0.91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13.11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26.9</v>
      </c>
      <c r="K11" s="201">
        <v>4.3600000000000003</v>
      </c>
      <c r="L11" s="201">
        <v>270.99</v>
      </c>
      <c r="M11" s="201">
        <v>0.93</v>
      </c>
      <c r="N11" s="201">
        <v>1.01</v>
      </c>
      <c r="O11" s="201">
        <v>0</v>
      </c>
      <c r="P11" s="201">
        <v>1.41</v>
      </c>
      <c r="Q11" s="201">
        <v>0.11</v>
      </c>
      <c r="R11" s="201">
        <v>0.38</v>
      </c>
      <c r="S11" s="201">
        <v>0.09</v>
      </c>
      <c r="T11" s="201">
        <v>0</v>
      </c>
      <c r="U11" s="201">
        <v>0.85</v>
      </c>
      <c r="V11" s="201">
        <v>0.21</v>
      </c>
      <c r="W11" s="201">
        <v>0.47</v>
      </c>
      <c r="X11" s="201">
        <v>1.49</v>
      </c>
      <c r="Y11" s="201">
        <v>0</v>
      </c>
      <c r="Z11" s="201">
        <v>2.56</v>
      </c>
      <c r="AA11" s="201">
        <v>0.91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13.11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26.9</v>
      </c>
      <c r="K12" s="201">
        <v>4.3600000000000003</v>
      </c>
      <c r="L12" s="201">
        <v>270.99</v>
      </c>
      <c r="M12" s="201">
        <v>0.93</v>
      </c>
      <c r="N12" s="201">
        <v>1.01</v>
      </c>
      <c r="O12" s="201">
        <v>0</v>
      </c>
      <c r="P12" s="201">
        <v>1.41</v>
      </c>
      <c r="Q12" s="201">
        <v>0.11</v>
      </c>
      <c r="R12" s="201">
        <v>0.38</v>
      </c>
      <c r="S12" s="201">
        <v>0.27</v>
      </c>
      <c r="T12" s="201">
        <v>0</v>
      </c>
      <c r="U12" s="201">
        <v>0.85</v>
      </c>
      <c r="V12" s="201">
        <v>0.21</v>
      </c>
      <c r="W12" s="201">
        <v>0.47</v>
      </c>
      <c r="X12" s="201">
        <v>1.49</v>
      </c>
      <c r="Y12" s="201">
        <v>0</v>
      </c>
      <c r="Z12" s="201">
        <v>2.56</v>
      </c>
      <c r="AA12" s="201">
        <v>0.91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13.11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26.9</v>
      </c>
      <c r="K13" s="201">
        <v>4.3600000000000003</v>
      </c>
      <c r="L13" s="201">
        <v>240.05</v>
      </c>
      <c r="M13" s="201">
        <v>0.93</v>
      </c>
      <c r="N13" s="201">
        <v>1.01</v>
      </c>
      <c r="O13" s="201">
        <v>0</v>
      </c>
      <c r="P13" s="201">
        <v>1.41</v>
      </c>
      <c r="Q13" s="201">
        <v>0.11</v>
      </c>
      <c r="R13" s="201">
        <v>0.38</v>
      </c>
      <c r="S13" s="201">
        <v>0.27</v>
      </c>
      <c r="T13" s="201">
        <v>0</v>
      </c>
      <c r="U13" s="201">
        <v>0.85</v>
      </c>
      <c r="V13" s="201">
        <v>0.21</v>
      </c>
      <c r="W13" s="201">
        <v>0.47</v>
      </c>
      <c r="X13" s="201">
        <v>1.49</v>
      </c>
      <c r="Y13" s="201">
        <v>0</v>
      </c>
      <c r="Z13" s="201">
        <v>2.56</v>
      </c>
      <c r="AA13" s="201">
        <v>0.91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13.11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26.9</v>
      </c>
      <c r="K14" s="201">
        <v>4.3600000000000003</v>
      </c>
      <c r="L14" s="201">
        <v>240.05</v>
      </c>
      <c r="M14" s="201">
        <v>0.93</v>
      </c>
      <c r="N14" s="201">
        <v>1.01</v>
      </c>
      <c r="O14" s="201">
        <v>0</v>
      </c>
      <c r="P14" s="201">
        <v>1.41</v>
      </c>
      <c r="Q14" s="201">
        <v>0.11</v>
      </c>
      <c r="R14" s="201">
        <v>0.38</v>
      </c>
      <c r="S14" s="201">
        <v>0.27</v>
      </c>
      <c r="T14" s="201">
        <v>0</v>
      </c>
      <c r="U14" s="201">
        <v>0.85</v>
      </c>
      <c r="V14" s="201">
        <v>0.21</v>
      </c>
      <c r="W14" s="201">
        <v>0.47</v>
      </c>
      <c r="X14" s="201">
        <v>1.49</v>
      </c>
      <c r="Y14" s="201">
        <v>0</v>
      </c>
      <c r="Z14" s="201">
        <v>2.56</v>
      </c>
      <c r="AA14" s="201">
        <v>0.91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13.11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26.9</v>
      </c>
      <c r="K15" s="201">
        <v>4.3600000000000003</v>
      </c>
      <c r="L15" s="201">
        <v>248.46</v>
      </c>
      <c r="M15" s="201">
        <v>0.93</v>
      </c>
      <c r="N15" s="201">
        <v>1.01</v>
      </c>
      <c r="O15" s="201">
        <v>0</v>
      </c>
      <c r="P15" s="201">
        <v>1.41</v>
      </c>
      <c r="Q15" s="201">
        <v>0.11</v>
      </c>
      <c r="R15" s="201">
        <v>0.38</v>
      </c>
      <c r="S15" s="201">
        <v>0.27</v>
      </c>
      <c r="T15" s="201">
        <v>0</v>
      </c>
      <c r="U15" s="201">
        <v>0.85</v>
      </c>
      <c r="V15" s="201">
        <v>0.21</v>
      </c>
      <c r="W15" s="201">
        <v>0.47</v>
      </c>
      <c r="X15" s="201">
        <v>1.49</v>
      </c>
      <c r="Y15" s="201">
        <v>0</v>
      </c>
      <c r="Z15" s="201">
        <v>2.56</v>
      </c>
      <c r="AA15" s="201">
        <v>0.91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13.11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26.9</v>
      </c>
      <c r="K16" s="201">
        <v>4.3600000000000003</v>
      </c>
      <c r="L16" s="201">
        <v>240.05</v>
      </c>
      <c r="M16" s="201">
        <v>0.93</v>
      </c>
      <c r="N16" s="201">
        <v>1.01</v>
      </c>
      <c r="O16" s="201">
        <v>0</v>
      </c>
      <c r="P16" s="201">
        <v>1.41</v>
      </c>
      <c r="Q16" s="201">
        <v>0.11</v>
      </c>
      <c r="R16" s="201">
        <v>0.38</v>
      </c>
      <c r="S16" s="201">
        <v>0.27</v>
      </c>
      <c r="T16" s="201">
        <v>0</v>
      </c>
      <c r="U16" s="201">
        <v>0.85</v>
      </c>
      <c r="V16" s="201">
        <v>0.21</v>
      </c>
      <c r="W16" s="201">
        <v>0.47</v>
      </c>
      <c r="X16" s="201">
        <v>1.49</v>
      </c>
      <c r="Y16" s="201">
        <v>0</v>
      </c>
      <c r="Z16" s="201">
        <v>2.56</v>
      </c>
      <c r="AA16" s="201">
        <v>0.91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13.11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26.9</v>
      </c>
      <c r="K17" s="201">
        <v>4.3600000000000003</v>
      </c>
      <c r="L17" s="201">
        <v>240.05</v>
      </c>
      <c r="M17" s="201">
        <v>0.93</v>
      </c>
      <c r="N17" s="201">
        <v>1.01</v>
      </c>
      <c r="O17" s="201">
        <v>0</v>
      </c>
      <c r="P17" s="201">
        <v>1.41</v>
      </c>
      <c r="Q17" s="201">
        <v>0.11</v>
      </c>
      <c r="R17" s="201">
        <v>0.38</v>
      </c>
      <c r="S17" s="201">
        <v>0.27</v>
      </c>
      <c r="T17" s="201">
        <v>0</v>
      </c>
      <c r="U17" s="201">
        <v>0.85</v>
      </c>
      <c r="V17" s="201">
        <v>0.21</v>
      </c>
      <c r="W17" s="201">
        <v>0.47</v>
      </c>
      <c r="X17" s="201">
        <v>1.49</v>
      </c>
      <c r="Y17" s="201">
        <v>0</v>
      </c>
      <c r="Z17" s="201">
        <v>2.56</v>
      </c>
      <c r="AA17" s="201">
        <v>0.91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13.11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26.9</v>
      </c>
      <c r="K18" s="201">
        <v>4.3600000000000003</v>
      </c>
      <c r="L18" s="201">
        <v>240.05</v>
      </c>
      <c r="M18" s="201">
        <v>0.93</v>
      </c>
      <c r="N18" s="201">
        <v>1.01</v>
      </c>
      <c r="O18" s="201">
        <v>0</v>
      </c>
      <c r="P18" s="201">
        <v>1.41</v>
      </c>
      <c r="Q18" s="201">
        <v>0.11</v>
      </c>
      <c r="R18" s="201">
        <v>0.38</v>
      </c>
      <c r="S18" s="201">
        <v>0.27</v>
      </c>
      <c r="T18" s="201">
        <v>0</v>
      </c>
      <c r="U18" s="201">
        <v>0.85</v>
      </c>
      <c r="V18" s="201">
        <v>0.21</v>
      </c>
      <c r="W18" s="201">
        <v>0.47</v>
      </c>
      <c r="X18" s="201">
        <v>1.49</v>
      </c>
      <c r="Y18" s="201">
        <v>0</v>
      </c>
      <c r="Z18" s="201">
        <v>2.56</v>
      </c>
      <c r="AA18" s="201">
        <v>0.91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13.11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26.9</v>
      </c>
      <c r="K19" s="201">
        <v>4.3600000000000003</v>
      </c>
      <c r="L19" s="201">
        <v>240.05</v>
      </c>
      <c r="M19" s="201">
        <v>0.93</v>
      </c>
      <c r="N19" s="201">
        <v>1.01</v>
      </c>
      <c r="O19" s="201">
        <v>0</v>
      </c>
      <c r="P19" s="201">
        <v>1.41</v>
      </c>
      <c r="Q19" s="201">
        <v>0.11</v>
      </c>
      <c r="R19" s="201">
        <v>0.38</v>
      </c>
      <c r="S19" s="201">
        <v>0.27</v>
      </c>
      <c r="T19" s="201">
        <v>0</v>
      </c>
      <c r="U19" s="201">
        <v>0.85</v>
      </c>
      <c r="V19" s="201">
        <v>0.21</v>
      </c>
      <c r="W19" s="201">
        <v>0.47</v>
      </c>
      <c r="X19" s="201">
        <v>1.49</v>
      </c>
      <c r="Y19" s="201">
        <v>0</v>
      </c>
      <c r="Z19" s="201">
        <v>2.56</v>
      </c>
      <c r="AA19" s="201">
        <v>0.91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13.11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26.9</v>
      </c>
      <c r="K20" s="201">
        <v>4.3600000000000003</v>
      </c>
      <c r="L20" s="201">
        <v>240.05</v>
      </c>
      <c r="M20" s="201">
        <v>0.93</v>
      </c>
      <c r="N20" s="201">
        <v>1.01</v>
      </c>
      <c r="O20" s="201">
        <v>0</v>
      </c>
      <c r="P20" s="201">
        <v>1.41</v>
      </c>
      <c r="Q20" s="201">
        <v>0.11</v>
      </c>
      <c r="R20" s="201">
        <v>0.38</v>
      </c>
      <c r="S20" s="201">
        <v>0.27</v>
      </c>
      <c r="T20" s="201">
        <v>0</v>
      </c>
      <c r="U20" s="201">
        <v>0.85</v>
      </c>
      <c r="V20" s="201">
        <v>0.21</v>
      </c>
      <c r="W20" s="201">
        <v>0.47</v>
      </c>
      <c r="X20" s="201">
        <v>1.49</v>
      </c>
      <c r="Y20" s="201">
        <v>0</v>
      </c>
      <c r="Z20" s="201">
        <v>2.56</v>
      </c>
      <c r="AA20" s="201">
        <v>0.91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13.11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26.9</v>
      </c>
      <c r="K21" s="201">
        <v>4.3600000000000003</v>
      </c>
      <c r="L21" s="201">
        <v>240.05</v>
      </c>
      <c r="M21" s="201">
        <v>0.93</v>
      </c>
      <c r="N21" s="201">
        <v>1.01</v>
      </c>
      <c r="O21" s="201">
        <v>0</v>
      </c>
      <c r="P21" s="201">
        <v>1.38</v>
      </c>
      <c r="Q21" s="201">
        <v>0.11</v>
      </c>
      <c r="R21" s="201">
        <v>0.38</v>
      </c>
      <c r="S21" s="201">
        <v>0.27</v>
      </c>
      <c r="T21" s="201">
        <v>0</v>
      </c>
      <c r="U21" s="201">
        <v>0.85</v>
      </c>
      <c r="V21" s="201">
        <v>0.21</v>
      </c>
      <c r="W21" s="201">
        <v>0.47</v>
      </c>
      <c r="X21" s="201">
        <v>1.49</v>
      </c>
      <c r="Y21" s="201">
        <v>0</v>
      </c>
      <c r="Z21" s="201">
        <v>2.56</v>
      </c>
      <c r="AA21" s="201">
        <v>0.91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13.11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26.9</v>
      </c>
      <c r="K22" s="201">
        <v>4.3600000000000003</v>
      </c>
      <c r="L22" s="201">
        <v>240.05</v>
      </c>
      <c r="M22" s="201">
        <v>0.93</v>
      </c>
      <c r="N22" s="201">
        <v>1.01</v>
      </c>
      <c r="O22" s="201">
        <v>0</v>
      </c>
      <c r="P22" s="201">
        <v>1.38</v>
      </c>
      <c r="Q22" s="201">
        <v>0.11</v>
      </c>
      <c r="R22" s="201">
        <v>0.38</v>
      </c>
      <c r="S22" s="201">
        <v>0.27</v>
      </c>
      <c r="T22" s="201">
        <v>0</v>
      </c>
      <c r="U22" s="201">
        <v>0.85</v>
      </c>
      <c r="V22" s="201">
        <v>0.21</v>
      </c>
      <c r="W22" s="201">
        <v>0.47</v>
      </c>
      <c r="X22" s="201">
        <v>1.49</v>
      </c>
      <c r="Y22" s="201">
        <v>0</v>
      </c>
      <c r="Z22" s="201">
        <v>2.56</v>
      </c>
      <c r="AA22" s="201">
        <v>0.91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13.11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26.9</v>
      </c>
      <c r="K23" s="201">
        <v>4.3600000000000003</v>
      </c>
      <c r="L23" s="201">
        <v>240.05</v>
      </c>
      <c r="M23" s="201">
        <v>0.93</v>
      </c>
      <c r="N23" s="201">
        <v>1.01</v>
      </c>
      <c r="O23" s="201">
        <v>0</v>
      </c>
      <c r="P23" s="201">
        <v>1.25</v>
      </c>
      <c r="Q23" s="201">
        <v>0.34</v>
      </c>
      <c r="R23" s="201">
        <v>0.38</v>
      </c>
      <c r="S23" s="201">
        <v>0.27</v>
      </c>
      <c r="T23" s="201">
        <v>0</v>
      </c>
      <c r="U23" s="201">
        <v>0.85</v>
      </c>
      <c r="V23" s="201">
        <v>0.21</v>
      </c>
      <c r="W23" s="201">
        <v>0.47</v>
      </c>
      <c r="X23" s="201">
        <v>1.49</v>
      </c>
      <c r="Y23" s="201">
        <v>0</v>
      </c>
      <c r="Z23" s="201">
        <v>2.56</v>
      </c>
      <c r="AA23" s="201">
        <v>0.91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13.11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26.9</v>
      </c>
      <c r="K24" s="201">
        <v>4.3600000000000003</v>
      </c>
      <c r="L24" s="201">
        <v>240.05</v>
      </c>
      <c r="M24" s="201">
        <v>0.93</v>
      </c>
      <c r="N24" s="201">
        <v>1.01</v>
      </c>
      <c r="O24" s="201">
        <v>0</v>
      </c>
      <c r="P24" s="201">
        <v>1.25</v>
      </c>
      <c r="Q24" s="201">
        <v>0.11</v>
      </c>
      <c r="R24" s="201">
        <v>0.38</v>
      </c>
      <c r="S24" s="201">
        <v>0.27</v>
      </c>
      <c r="T24" s="201">
        <v>0</v>
      </c>
      <c r="U24" s="201">
        <v>0.85</v>
      </c>
      <c r="V24" s="201">
        <v>0.21</v>
      </c>
      <c r="W24" s="201">
        <v>0.47</v>
      </c>
      <c r="X24" s="201">
        <v>1.49</v>
      </c>
      <c r="Y24" s="201">
        <v>0</v>
      </c>
      <c r="Z24" s="201">
        <v>2.56</v>
      </c>
      <c r="AA24" s="201">
        <v>0.91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13.11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26.9</v>
      </c>
      <c r="K25" s="201">
        <v>4.3600000000000003</v>
      </c>
      <c r="L25" s="201">
        <v>238.11</v>
      </c>
      <c r="M25" s="201">
        <v>0.93</v>
      </c>
      <c r="N25" s="201">
        <v>1.01</v>
      </c>
      <c r="O25" s="201">
        <v>0</v>
      </c>
      <c r="P25" s="201">
        <v>1.25</v>
      </c>
      <c r="Q25" s="201">
        <v>0.11</v>
      </c>
      <c r="R25" s="201">
        <v>0.38</v>
      </c>
      <c r="S25" s="201">
        <v>0.27</v>
      </c>
      <c r="T25" s="201">
        <v>0</v>
      </c>
      <c r="U25" s="201">
        <v>0.85</v>
      </c>
      <c r="V25" s="201">
        <v>0.21</v>
      </c>
      <c r="W25" s="201">
        <v>0.47</v>
      </c>
      <c r="X25" s="201">
        <v>1.49</v>
      </c>
      <c r="Y25" s="201">
        <v>0</v>
      </c>
      <c r="Z25" s="201">
        <v>2.56</v>
      </c>
      <c r="AA25" s="201">
        <v>0.91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18.87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13.11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26.9</v>
      </c>
      <c r="K26" s="201">
        <v>4.3600000000000003</v>
      </c>
      <c r="L26" s="201">
        <v>227.47</v>
      </c>
      <c r="M26" s="201">
        <v>0.93</v>
      </c>
      <c r="N26" s="201">
        <v>1.01</v>
      </c>
      <c r="O26" s="201">
        <v>0</v>
      </c>
      <c r="P26" s="201">
        <v>1.25</v>
      </c>
      <c r="Q26" s="201">
        <v>0.11</v>
      </c>
      <c r="R26" s="201">
        <v>0.38</v>
      </c>
      <c r="S26" s="201">
        <v>0.27</v>
      </c>
      <c r="T26" s="201">
        <v>0</v>
      </c>
      <c r="U26" s="201">
        <v>0.85</v>
      </c>
      <c r="V26" s="201">
        <v>0.21</v>
      </c>
      <c r="W26" s="201">
        <v>0.47</v>
      </c>
      <c r="X26" s="201">
        <v>1.49</v>
      </c>
      <c r="Y26" s="201">
        <v>0</v>
      </c>
      <c r="Z26" s="201">
        <v>2.56</v>
      </c>
      <c r="AA26" s="201">
        <v>0.91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18.87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13.11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26.9</v>
      </c>
      <c r="K27" s="201">
        <v>4.3899999999999997</v>
      </c>
      <c r="L27" s="201">
        <v>181.06</v>
      </c>
      <c r="M27" s="201">
        <v>0.93</v>
      </c>
      <c r="N27" s="201">
        <v>1.01</v>
      </c>
      <c r="O27" s="201">
        <v>0</v>
      </c>
      <c r="P27" s="201">
        <v>1.25</v>
      </c>
      <c r="Q27" s="201">
        <v>0.11</v>
      </c>
      <c r="R27" s="201">
        <v>0.38</v>
      </c>
      <c r="S27" s="201">
        <v>0.27</v>
      </c>
      <c r="T27" s="201">
        <v>0</v>
      </c>
      <c r="U27" s="201">
        <v>0.85</v>
      </c>
      <c r="V27" s="201">
        <v>0.21</v>
      </c>
      <c r="W27" s="201">
        <v>0.35</v>
      </c>
      <c r="X27" s="201">
        <v>1.49</v>
      </c>
      <c r="Y27" s="201">
        <v>0</v>
      </c>
      <c r="Z27" s="201">
        <v>2.56</v>
      </c>
      <c r="AA27" s="201">
        <v>0.91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13.11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26.9</v>
      </c>
      <c r="K28" s="201">
        <v>4.3600000000000003</v>
      </c>
      <c r="L28" s="201">
        <v>182.99</v>
      </c>
      <c r="M28" s="201">
        <v>0.93</v>
      </c>
      <c r="N28" s="201">
        <v>1.01</v>
      </c>
      <c r="O28" s="201">
        <v>0</v>
      </c>
      <c r="P28" s="201">
        <v>1.25</v>
      </c>
      <c r="Q28" s="201">
        <v>0.11</v>
      </c>
      <c r="R28" s="201">
        <v>0.38</v>
      </c>
      <c r="S28" s="201">
        <v>0.27</v>
      </c>
      <c r="T28" s="201">
        <v>0</v>
      </c>
      <c r="U28" s="201">
        <v>0.85</v>
      </c>
      <c r="V28" s="201">
        <v>0.21</v>
      </c>
      <c r="W28" s="201">
        <v>0.35</v>
      </c>
      <c r="X28" s="201">
        <v>1.49</v>
      </c>
      <c r="Y28" s="201">
        <v>0</v>
      </c>
      <c r="Z28" s="201">
        <v>2.56</v>
      </c>
      <c r="AA28" s="201">
        <v>0.91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13.11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26.9</v>
      </c>
      <c r="K29" s="201">
        <v>4.3600000000000003</v>
      </c>
      <c r="L29" s="201">
        <v>143.35</v>
      </c>
      <c r="M29" s="201">
        <v>0.93</v>
      </c>
      <c r="N29" s="201">
        <v>1.01</v>
      </c>
      <c r="O29" s="201">
        <v>0</v>
      </c>
      <c r="P29" s="201">
        <v>1.25</v>
      </c>
      <c r="Q29" s="201">
        <v>0.11</v>
      </c>
      <c r="R29" s="201">
        <v>0.38</v>
      </c>
      <c r="S29" s="201">
        <v>0.27</v>
      </c>
      <c r="T29" s="201">
        <v>0</v>
      </c>
      <c r="U29" s="201">
        <v>0.85</v>
      </c>
      <c r="V29" s="201">
        <v>0.21</v>
      </c>
      <c r="W29" s="201">
        <v>0.35</v>
      </c>
      <c r="X29" s="201">
        <v>1.49</v>
      </c>
      <c r="Y29" s="201">
        <v>0</v>
      </c>
      <c r="Z29" s="201">
        <v>2.56</v>
      </c>
      <c r="AA29" s="201">
        <v>0.91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13.11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26.9</v>
      </c>
      <c r="K30" s="201">
        <v>4.3600000000000003</v>
      </c>
      <c r="L30" s="201">
        <v>143.35</v>
      </c>
      <c r="M30" s="201">
        <v>0.93</v>
      </c>
      <c r="N30" s="201">
        <v>1.01</v>
      </c>
      <c r="O30" s="201">
        <v>0</v>
      </c>
      <c r="P30" s="201">
        <v>1.25</v>
      </c>
      <c r="Q30" s="201">
        <v>0.11</v>
      </c>
      <c r="R30" s="201">
        <v>0.38</v>
      </c>
      <c r="S30" s="201">
        <v>0.27</v>
      </c>
      <c r="T30" s="201">
        <v>0</v>
      </c>
      <c r="U30" s="201">
        <v>0.85</v>
      </c>
      <c r="V30" s="201">
        <v>0.21</v>
      </c>
      <c r="W30" s="201">
        <v>0.35</v>
      </c>
      <c r="X30" s="201">
        <v>1.49</v>
      </c>
      <c r="Y30" s="201">
        <v>0</v>
      </c>
      <c r="Z30" s="201">
        <v>2.56</v>
      </c>
      <c r="AA30" s="201">
        <v>0.91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13.11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26.9</v>
      </c>
      <c r="K31" s="201">
        <v>4.3600000000000003</v>
      </c>
      <c r="L31" s="201">
        <v>143.35</v>
      </c>
      <c r="M31" s="201">
        <v>0.93</v>
      </c>
      <c r="N31" s="201">
        <v>1.01</v>
      </c>
      <c r="O31" s="201">
        <v>0</v>
      </c>
      <c r="P31" s="201">
        <v>1.25</v>
      </c>
      <c r="Q31" s="201">
        <v>0.11</v>
      </c>
      <c r="R31" s="201">
        <v>0.38</v>
      </c>
      <c r="S31" s="201">
        <v>0.27</v>
      </c>
      <c r="T31" s="201">
        <v>0</v>
      </c>
      <c r="U31" s="201">
        <v>0.85</v>
      </c>
      <c r="V31" s="201">
        <v>0.21</v>
      </c>
      <c r="W31" s="201">
        <v>0.35</v>
      </c>
      <c r="X31" s="201">
        <v>1.49</v>
      </c>
      <c r="Y31" s="201">
        <v>0</v>
      </c>
      <c r="Z31" s="201">
        <v>2.56</v>
      </c>
      <c r="AA31" s="201">
        <v>0.91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19.61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13.11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26.9</v>
      </c>
      <c r="K32" s="201">
        <v>4.3600000000000003</v>
      </c>
      <c r="L32" s="201">
        <v>143.35</v>
      </c>
      <c r="M32" s="201">
        <v>0.93</v>
      </c>
      <c r="N32" s="201">
        <v>1.01</v>
      </c>
      <c r="O32" s="201">
        <v>0</v>
      </c>
      <c r="P32" s="201">
        <v>1.25</v>
      </c>
      <c r="Q32" s="201">
        <v>0.11</v>
      </c>
      <c r="R32" s="201">
        <v>0.38</v>
      </c>
      <c r="S32" s="201">
        <v>0.27</v>
      </c>
      <c r="T32" s="201">
        <v>0</v>
      </c>
      <c r="U32" s="201">
        <v>0.85</v>
      </c>
      <c r="V32" s="201">
        <v>0.21</v>
      </c>
      <c r="W32" s="201">
        <v>0.35</v>
      </c>
      <c r="X32" s="201">
        <v>1.49</v>
      </c>
      <c r="Y32" s="201">
        <v>0</v>
      </c>
      <c r="Z32" s="201">
        <v>2.56</v>
      </c>
      <c r="AA32" s="201">
        <v>0.91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19.61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13.11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26.9</v>
      </c>
      <c r="K33" s="201">
        <v>4.3600000000000003</v>
      </c>
      <c r="L33" s="201">
        <v>143.35</v>
      </c>
      <c r="M33" s="201">
        <v>0.93</v>
      </c>
      <c r="N33" s="201">
        <v>1.01</v>
      </c>
      <c r="O33" s="201">
        <v>0</v>
      </c>
      <c r="P33" s="201">
        <v>1.25</v>
      </c>
      <c r="Q33" s="201">
        <v>0.11</v>
      </c>
      <c r="R33" s="201">
        <v>0.38</v>
      </c>
      <c r="S33" s="201">
        <v>0.27</v>
      </c>
      <c r="T33" s="201">
        <v>0</v>
      </c>
      <c r="U33" s="201">
        <v>0.85</v>
      </c>
      <c r="V33" s="201">
        <v>0.21</v>
      </c>
      <c r="W33" s="201">
        <v>0.35</v>
      </c>
      <c r="X33" s="201">
        <v>1.49</v>
      </c>
      <c r="Y33" s="201">
        <v>0</v>
      </c>
      <c r="Z33" s="201">
        <v>2.56</v>
      </c>
      <c r="AA33" s="201">
        <v>0.91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19.61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13.11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26.9</v>
      </c>
      <c r="K34" s="201">
        <v>4.3600000000000003</v>
      </c>
      <c r="L34" s="201">
        <v>143.35</v>
      </c>
      <c r="M34" s="201">
        <v>0.93</v>
      </c>
      <c r="N34" s="201">
        <v>1.01</v>
      </c>
      <c r="O34" s="201">
        <v>0</v>
      </c>
      <c r="P34" s="201">
        <v>1.25</v>
      </c>
      <c r="Q34" s="201">
        <v>0.11</v>
      </c>
      <c r="R34" s="201">
        <v>0.38</v>
      </c>
      <c r="S34" s="201">
        <v>0.27</v>
      </c>
      <c r="T34" s="201">
        <v>0</v>
      </c>
      <c r="U34" s="201">
        <v>0.85</v>
      </c>
      <c r="V34" s="201">
        <v>0.21</v>
      </c>
      <c r="W34" s="201">
        <v>0.35</v>
      </c>
      <c r="X34" s="201">
        <v>1.49</v>
      </c>
      <c r="Y34" s="201">
        <v>0</v>
      </c>
      <c r="Z34" s="201">
        <v>2.56</v>
      </c>
      <c r="AA34" s="201">
        <v>0.91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19.61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26.9</v>
      </c>
      <c r="K35" s="201">
        <v>4.3600000000000003</v>
      </c>
      <c r="L35" s="201">
        <v>143.35</v>
      </c>
      <c r="M35" s="201">
        <v>0.93</v>
      </c>
      <c r="N35" s="201">
        <v>1.01</v>
      </c>
      <c r="O35" s="201">
        <v>0</v>
      </c>
      <c r="P35" s="201">
        <v>1.25</v>
      </c>
      <c r="Q35" s="201">
        <v>0.11</v>
      </c>
      <c r="R35" s="201">
        <v>0.38</v>
      </c>
      <c r="S35" s="201">
        <v>0.27</v>
      </c>
      <c r="T35" s="201">
        <v>0</v>
      </c>
      <c r="U35" s="201">
        <v>0.85</v>
      </c>
      <c r="V35" s="201">
        <v>0.21</v>
      </c>
      <c r="W35" s="201">
        <v>0.35</v>
      </c>
      <c r="X35" s="201">
        <v>1.49</v>
      </c>
      <c r="Y35" s="201">
        <v>0</v>
      </c>
      <c r="Z35" s="201">
        <v>2.56</v>
      </c>
      <c r="AA35" s="201">
        <v>0.91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19.61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26.9</v>
      </c>
      <c r="K36" s="201">
        <v>4.3600000000000003</v>
      </c>
      <c r="L36" s="201">
        <v>143.35</v>
      </c>
      <c r="M36" s="201">
        <v>0.93</v>
      </c>
      <c r="N36" s="201">
        <v>1.01</v>
      </c>
      <c r="O36" s="201">
        <v>0</v>
      </c>
      <c r="P36" s="201">
        <v>1.25</v>
      </c>
      <c r="Q36" s="201">
        <v>0.11</v>
      </c>
      <c r="R36" s="201">
        <v>0.38</v>
      </c>
      <c r="S36" s="201">
        <v>0.27</v>
      </c>
      <c r="T36" s="201">
        <v>0</v>
      </c>
      <c r="U36" s="201">
        <v>0.85</v>
      </c>
      <c r="V36" s="201">
        <v>0.21</v>
      </c>
      <c r="W36" s="201">
        <v>0.35</v>
      </c>
      <c r="X36" s="201">
        <v>1.49</v>
      </c>
      <c r="Y36" s="201">
        <v>0</v>
      </c>
      <c r="Z36" s="201">
        <v>2.56</v>
      </c>
      <c r="AA36" s="201">
        <v>0.91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19.61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26.9</v>
      </c>
      <c r="K37" s="201">
        <v>4.3600000000000003</v>
      </c>
      <c r="L37" s="201">
        <v>162.68</v>
      </c>
      <c r="M37" s="201">
        <v>0.93</v>
      </c>
      <c r="N37" s="201">
        <v>1.01</v>
      </c>
      <c r="O37" s="201">
        <v>0</v>
      </c>
      <c r="P37" s="201">
        <v>1.25</v>
      </c>
      <c r="Q37" s="201">
        <v>0.11</v>
      </c>
      <c r="R37" s="201">
        <v>0.38</v>
      </c>
      <c r="S37" s="201">
        <v>0.27</v>
      </c>
      <c r="T37" s="201">
        <v>0</v>
      </c>
      <c r="U37" s="201">
        <v>0.85</v>
      </c>
      <c r="V37" s="201">
        <v>0.21</v>
      </c>
      <c r="W37" s="201">
        <v>0.35</v>
      </c>
      <c r="X37" s="201">
        <v>1.49</v>
      </c>
      <c r="Y37" s="201">
        <v>0</v>
      </c>
      <c r="Z37" s="201">
        <v>2.56</v>
      </c>
      <c r="AA37" s="201">
        <v>0.91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19.61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26.9</v>
      </c>
      <c r="K38" s="201">
        <v>4.3600000000000003</v>
      </c>
      <c r="L38" s="201">
        <v>162.68</v>
      </c>
      <c r="M38" s="201">
        <v>0.93</v>
      </c>
      <c r="N38" s="201">
        <v>1.01</v>
      </c>
      <c r="O38" s="201">
        <v>0</v>
      </c>
      <c r="P38" s="201">
        <v>1.25</v>
      </c>
      <c r="Q38" s="201">
        <v>0.11</v>
      </c>
      <c r="R38" s="201">
        <v>0.38</v>
      </c>
      <c r="S38" s="201">
        <v>0.27</v>
      </c>
      <c r="T38" s="201">
        <v>0</v>
      </c>
      <c r="U38" s="201">
        <v>0.85</v>
      </c>
      <c r="V38" s="201">
        <v>0.21</v>
      </c>
      <c r="W38" s="201">
        <v>0.35</v>
      </c>
      <c r="X38" s="201">
        <v>1.49</v>
      </c>
      <c r="Y38" s="201">
        <v>0</v>
      </c>
      <c r="Z38" s="201">
        <v>2.56</v>
      </c>
      <c r="AA38" s="201">
        <v>0.91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19.61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12.98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26.9</v>
      </c>
      <c r="K39" s="201">
        <v>4.3600000000000003</v>
      </c>
      <c r="L39" s="201">
        <v>161.44999999999999</v>
      </c>
      <c r="M39" s="201">
        <v>0.93</v>
      </c>
      <c r="N39" s="201">
        <v>1.01</v>
      </c>
      <c r="O39" s="201">
        <v>0</v>
      </c>
      <c r="P39" s="201">
        <v>1.25</v>
      </c>
      <c r="Q39" s="201">
        <v>0.11</v>
      </c>
      <c r="R39" s="201">
        <v>0.38</v>
      </c>
      <c r="S39" s="201">
        <v>0.27</v>
      </c>
      <c r="T39" s="201">
        <v>0</v>
      </c>
      <c r="U39" s="201">
        <v>0.85</v>
      </c>
      <c r="V39" s="201">
        <v>0.21</v>
      </c>
      <c r="W39" s="201">
        <v>0.35</v>
      </c>
      <c r="X39" s="201">
        <v>1.49</v>
      </c>
      <c r="Y39" s="201">
        <v>0</v>
      </c>
      <c r="Z39" s="201">
        <v>2.56</v>
      </c>
      <c r="AA39" s="201">
        <v>0.91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19.61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12.98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26.9</v>
      </c>
      <c r="K40" s="201">
        <v>4.3600000000000003</v>
      </c>
      <c r="L40" s="201">
        <v>172.35</v>
      </c>
      <c r="M40" s="201">
        <v>0.93</v>
      </c>
      <c r="N40" s="201">
        <v>1.01</v>
      </c>
      <c r="O40" s="201">
        <v>0</v>
      </c>
      <c r="P40" s="201">
        <v>1.25</v>
      </c>
      <c r="Q40" s="201">
        <v>0.11</v>
      </c>
      <c r="R40" s="201">
        <v>0.38</v>
      </c>
      <c r="S40" s="201">
        <v>0.27</v>
      </c>
      <c r="T40" s="201">
        <v>0</v>
      </c>
      <c r="U40" s="201">
        <v>0.85</v>
      </c>
      <c r="V40" s="201">
        <v>0.21</v>
      </c>
      <c r="W40" s="201">
        <v>0.35</v>
      </c>
      <c r="X40" s="201">
        <v>1.49</v>
      </c>
      <c r="Y40" s="201">
        <v>0</v>
      </c>
      <c r="Z40" s="201">
        <v>2.56</v>
      </c>
      <c r="AA40" s="201">
        <v>0.91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19.61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12.98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26.9</v>
      </c>
      <c r="K41" s="201">
        <v>0.31</v>
      </c>
      <c r="L41" s="201">
        <v>153.01</v>
      </c>
      <c r="M41" s="201">
        <v>0.93</v>
      </c>
      <c r="N41" s="201">
        <v>0.82</v>
      </c>
      <c r="O41" s="201">
        <v>0</v>
      </c>
      <c r="P41" s="201">
        <v>1.25</v>
      </c>
      <c r="Q41" s="201">
        <v>0.11</v>
      </c>
      <c r="R41" s="201">
        <v>0.38</v>
      </c>
      <c r="S41" s="201">
        <v>0.27</v>
      </c>
      <c r="T41" s="201">
        <v>0</v>
      </c>
      <c r="U41" s="201">
        <v>0.85</v>
      </c>
      <c r="V41" s="201">
        <v>0.21</v>
      </c>
      <c r="W41" s="201">
        <v>0.35</v>
      </c>
      <c r="X41" s="201">
        <v>1.49</v>
      </c>
      <c r="Y41" s="201">
        <v>0</v>
      </c>
      <c r="Z41" s="201">
        <v>2.56</v>
      </c>
      <c r="AA41" s="201">
        <v>0.91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19.61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12.98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26.9</v>
      </c>
      <c r="K42" s="201">
        <v>0.31</v>
      </c>
      <c r="L42" s="201">
        <v>143.35</v>
      </c>
      <c r="M42" s="201">
        <v>0.93</v>
      </c>
      <c r="N42" s="201">
        <v>0.56999999999999995</v>
      </c>
      <c r="O42" s="201">
        <v>0</v>
      </c>
      <c r="P42" s="201">
        <v>1.25</v>
      </c>
      <c r="Q42" s="201">
        <v>0.11</v>
      </c>
      <c r="R42" s="201">
        <v>0.38</v>
      </c>
      <c r="S42" s="201">
        <v>0.27</v>
      </c>
      <c r="T42" s="201">
        <v>0</v>
      </c>
      <c r="U42" s="201">
        <v>0.85</v>
      </c>
      <c r="V42" s="201">
        <v>0.21</v>
      </c>
      <c r="W42" s="201">
        <v>0.35</v>
      </c>
      <c r="X42" s="201">
        <v>1.49</v>
      </c>
      <c r="Y42" s="201">
        <v>0</v>
      </c>
      <c r="Z42" s="201">
        <v>2.56</v>
      </c>
      <c r="AA42" s="201">
        <v>0.91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19.61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12.98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26.9</v>
      </c>
      <c r="K43" s="201">
        <v>0.31</v>
      </c>
      <c r="L43" s="201">
        <v>114.33</v>
      </c>
      <c r="M43" s="201">
        <v>0.93</v>
      </c>
      <c r="N43" s="201">
        <v>0.56999999999999995</v>
      </c>
      <c r="O43" s="201">
        <v>0</v>
      </c>
      <c r="P43" s="201">
        <v>1.25</v>
      </c>
      <c r="Q43" s="201">
        <v>0.11</v>
      </c>
      <c r="R43" s="201">
        <v>0.38</v>
      </c>
      <c r="S43" s="201">
        <v>0.27</v>
      </c>
      <c r="T43" s="201">
        <v>0</v>
      </c>
      <c r="U43" s="201">
        <v>0.85</v>
      </c>
      <c r="V43" s="201">
        <v>0.21</v>
      </c>
      <c r="W43" s="201">
        <v>0.35</v>
      </c>
      <c r="X43" s="201">
        <v>1.49</v>
      </c>
      <c r="Y43" s="201">
        <v>0</v>
      </c>
      <c r="Z43" s="201">
        <v>2.56</v>
      </c>
      <c r="AA43" s="201">
        <v>0.91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14.52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12.98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26.9</v>
      </c>
      <c r="K44" s="201">
        <v>0.31</v>
      </c>
      <c r="L44" s="201">
        <v>114.33</v>
      </c>
      <c r="M44" s="201">
        <v>0.93</v>
      </c>
      <c r="N44" s="201">
        <v>0.56999999999999995</v>
      </c>
      <c r="O44" s="201">
        <v>0</v>
      </c>
      <c r="P44" s="201">
        <v>1.25</v>
      </c>
      <c r="Q44" s="201">
        <v>0.11</v>
      </c>
      <c r="R44" s="201">
        <v>0.38</v>
      </c>
      <c r="S44" s="201">
        <v>0.27</v>
      </c>
      <c r="T44" s="201">
        <v>0</v>
      </c>
      <c r="U44" s="201">
        <v>0.85</v>
      </c>
      <c r="V44" s="201">
        <v>0.21</v>
      </c>
      <c r="W44" s="201">
        <v>0.35</v>
      </c>
      <c r="X44" s="201">
        <v>1.49</v>
      </c>
      <c r="Y44" s="201">
        <v>0</v>
      </c>
      <c r="Z44" s="201">
        <v>2.56</v>
      </c>
      <c r="AA44" s="201">
        <v>0.91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14.52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12.98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26.9</v>
      </c>
      <c r="K45" s="201">
        <v>0.31</v>
      </c>
      <c r="L45" s="201">
        <v>75.650000000000006</v>
      </c>
      <c r="M45" s="201">
        <v>0.93</v>
      </c>
      <c r="N45" s="201">
        <v>0.56999999999999995</v>
      </c>
      <c r="O45" s="201">
        <v>0</v>
      </c>
      <c r="P45" s="201">
        <v>4.01</v>
      </c>
      <c r="Q45" s="201">
        <v>0.11</v>
      </c>
      <c r="R45" s="201">
        <v>0.4</v>
      </c>
      <c r="S45" s="201">
        <v>0.27</v>
      </c>
      <c r="T45" s="201">
        <v>0</v>
      </c>
      <c r="U45" s="201">
        <v>0.85</v>
      </c>
      <c r="V45" s="201">
        <v>0.21</v>
      </c>
      <c r="W45" s="201">
        <v>0.35</v>
      </c>
      <c r="X45" s="201">
        <v>1.49</v>
      </c>
      <c r="Y45" s="201">
        <v>0</v>
      </c>
      <c r="Z45" s="201">
        <v>2.56</v>
      </c>
      <c r="AA45" s="201">
        <v>0.91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14.52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12.98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26.9</v>
      </c>
      <c r="K46" s="201">
        <v>0.31</v>
      </c>
      <c r="L46" s="201">
        <v>75.67</v>
      </c>
      <c r="M46" s="201">
        <v>0.93</v>
      </c>
      <c r="N46" s="201">
        <v>0.56999999999999995</v>
      </c>
      <c r="O46" s="201">
        <v>0</v>
      </c>
      <c r="P46" s="201">
        <v>4.47</v>
      </c>
      <c r="Q46" s="201">
        <v>0.11</v>
      </c>
      <c r="R46" s="201">
        <v>0.4</v>
      </c>
      <c r="S46" s="201">
        <v>0.27</v>
      </c>
      <c r="T46" s="201">
        <v>0</v>
      </c>
      <c r="U46" s="201">
        <v>0.85</v>
      </c>
      <c r="V46" s="201">
        <v>0.21</v>
      </c>
      <c r="W46" s="201">
        <v>0.35</v>
      </c>
      <c r="X46" s="201">
        <v>1.49</v>
      </c>
      <c r="Y46" s="201">
        <v>0</v>
      </c>
      <c r="Z46" s="201">
        <v>2.56</v>
      </c>
      <c r="AA46" s="201">
        <v>0.91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14.52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12.98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26.9</v>
      </c>
      <c r="K47" s="201">
        <v>0.31</v>
      </c>
      <c r="L47" s="201">
        <v>114.33</v>
      </c>
      <c r="M47" s="201">
        <v>0.93</v>
      </c>
      <c r="N47" s="201">
        <v>0.56999999999999995</v>
      </c>
      <c r="O47" s="201">
        <v>0</v>
      </c>
      <c r="P47" s="201">
        <v>4.93</v>
      </c>
      <c r="Q47" s="201">
        <v>0.11</v>
      </c>
      <c r="R47" s="201">
        <v>0.4</v>
      </c>
      <c r="S47" s="201">
        <v>0.27</v>
      </c>
      <c r="T47" s="201">
        <v>0</v>
      </c>
      <c r="U47" s="201">
        <v>0.85</v>
      </c>
      <c r="V47" s="201">
        <v>0.21</v>
      </c>
      <c r="W47" s="201">
        <v>0.35</v>
      </c>
      <c r="X47" s="201">
        <v>1.49</v>
      </c>
      <c r="Y47" s="201">
        <v>0</v>
      </c>
      <c r="Z47" s="201">
        <v>2.56</v>
      </c>
      <c r="AA47" s="201">
        <v>0.91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14.52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12.98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26.9</v>
      </c>
      <c r="K48" s="201">
        <v>0.31</v>
      </c>
      <c r="L48" s="201">
        <v>114.33</v>
      </c>
      <c r="M48" s="201">
        <v>0.93</v>
      </c>
      <c r="N48" s="201">
        <v>0.56999999999999995</v>
      </c>
      <c r="O48" s="201">
        <v>0</v>
      </c>
      <c r="P48" s="201">
        <v>5.39</v>
      </c>
      <c r="Q48" s="201">
        <v>0.11</v>
      </c>
      <c r="R48" s="201">
        <v>0.4</v>
      </c>
      <c r="S48" s="201">
        <v>0.27</v>
      </c>
      <c r="T48" s="201">
        <v>0</v>
      </c>
      <c r="U48" s="201">
        <v>0.85</v>
      </c>
      <c r="V48" s="201">
        <v>0.21</v>
      </c>
      <c r="W48" s="201">
        <v>0.35</v>
      </c>
      <c r="X48" s="201">
        <v>1.49</v>
      </c>
      <c r="Y48" s="201">
        <v>0</v>
      </c>
      <c r="Z48" s="201">
        <v>2.56</v>
      </c>
      <c r="AA48" s="201">
        <v>0.91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14.52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12.98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26.9</v>
      </c>
      <c r="K49" s="201">
        <v>0.31</v>
      </c>
      <c r="L49" s="201">
        <v>114.34</v>
      </c>
      <c r="M49" s="201">
        <v>0.93</v>
      </c>
      <c r="N49" s="201">
        <v>0.56999999999999995</v>
      </c>
      <c r="O49" s="201">
        <v>0</v>
      </c>
      <c r="P49" s="201">
        <v>5.39</v>
      </c>
      <c r="Q49" s="201">
        <v>0.11</v>
      </c>
      <c r="R49" s="201">
        <v>0.81</v>
      </c>
      <c r="S49" s="201">
        <v>0.27</v>
      </c>
      <c r="T49" s="201">
        <v>0</v>
      </c>
      <c r="U49" s="201">
        <v>0.85</v>
      </c>
      <c r="V49" s="201">
        <v>0.21</v>
      </c>
      <c r="W49" s="201">
        <v>0.35</v>
      </c>
      <c r="X49" s="201">
        <v>1.49</v>
      </c>
      <c r="Y49" s="201">
        <v>0</v>
      </c>
      <c r="Z49" s="201">
        <v>2.56</v>
      </c>
      <c r="AA49" s="201">
        <v>0.91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12.98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26.9</v>
      </c>
      <c r="K50" s="201">
        <v>0.31</v>
      </c>
      <c r="L50" s="201">
        <v>157.85</v>
      </c>
      <c r="M50" s="201">
        <v>0.93</v>
      </c>
      <c r="N50" s="201">
        <v>0.56999999999999995</v>
      </c>
      <c r="O50" s="201">
        <v>0</v>
      </c>
      <c r="P50" s="201">
        <v>5.85</v>
      </c>
      <c r="Q50" s="201">
        <v>0.11</v>
      </c>
      <c r="R50" s="201">
        <v>0.81</v>
      </c>
      <c r="S50" s="201">
        <v>0.27</v>
      </c>
      <c r="T50" s="201">
        <v>0</v>
      </c>
      <c r="U50" s="201">
        <v>0.85</v>
      </c>
      <c r="V50" s="201">
        <v>0.21</v>
      </c>
      <c r="W50" s="201">
        <v>0.35</v>
      </c>
      <c r="X50" s="201">
        <v>1.49</v>
      </c>
      <c r="Y50" s="201">
        <v>0</v>
      </c>
      <c r="Z50" s="201">
        <v>2.56</v>
      </c>
      <c r="AA50" s="201">
        <v>0.91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12.98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26.9</v>
      </c>
      <c r="K51" s="201">
        <v>0.31</v>
      </c>
      <c r="L51" s="201">
        <v>157.85</v>
      </c>
      <c r="M51" s="201">
        <v>0.93</v>
      </c>
      <c r="N51" s="201">
        <v>0.56999999999999995</v>
      </c>
      <c r="O51" s="201">
        <v>0</v>
      </c>
      <c r="P51" s="201">
        <v>1.4</v>
      </c>
      <c r="Q51" s="201">
        <v>0.11</v>
      </c>
      <c r="R51" s="201">
        <v>0.4</v>
      </c>
      <c r="S51" s="201">
        <v>0.27</v>
      </c>
      <c r="T51" s="201">
        <v>0</v>
      </c>
      <c r="U51" s="201">
        <v>0.85</v>
      </c>
      <c r="V51" s="201">
        <v>0.21</v>
      </c>
      <c r="W51" s="201">
        <v>0.35</v>
      </c>
      <c r="X51" s="201">
        <v>1.49</v>
      </c>
      <c r="Y51" s="201">
        <v>0</v>
      </c>
      <c r="Z51" s="201">
        <v>2.56</v>
      </c>
      <c r="AA51" s="201">
        <v>0.91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12.98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26.9</v>
      </c>
      <c r="K52" s="201">
        <v>0.31</v>
      </c>
      <c r="L52" s="201">
        <v>157.85</v>
      </c>
      <c r="M52" s="201">
        <v>0.93</v>
      </c>
      <c r="N52" s="201">
        <v>0.56999999999999995</v>
      </c>
      <c r="O52" s="201">
        <v>0</v>
      </c>
      <c r="P52" s="201">
        <v>1.4</v>
      </c>
      <c r="Q52" s="201">
        <v>0.11</v>
      </c>
      <c r="R52" s="201">
        <v>0.4</v>
      </c>
      <c r="S52" s="201">
        <v>0.27</v>
      </c>
      <c r="T52" s="201">
        <v>0</v>
      </c>
      <c r="U52" s="201">
        <v>0.85</v>
      </c>
      <c r="V52" s="201">
        <v>0.21</v>
      </c>
      <c r="W52" s="201">
        <v>0.35</v>
      </c>
      <c r="X52" s="201">
        <v>1.49</v>
      </c>
      <c r="Y52" s="201">
        <v>0</v>
      </c>
      <c r="Z52" s="201">
        <v>2.56</v>
      </c>
      <c r="AA52" s="201">
        <v>0.91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12.98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26.9</v>
      </c>
      <c r="K53" s="201">
        <v>0.31</v>
      </c>
      <c r="L53" s="201">
        <v>157.85</v>
      </c>
      <c r="M53" s="201">
        <v>0.93</v>
      </c>
      <c r="N53" s="201">
        <v>0.56999999999999995</v>
      </c>
      <c r="O53" s="201">
        <v>0</v>
      </c>
      <c r="P53" s="201">
        <v>1.4</v>
      </c>
      <c r="Q53" s="201">
        <v>0.11</v>
      </c>
      <c r="R53" s="201">
        <v>0.4</v>
      </c>
      <c r="S53" s="201">
        <v>0.27</v>
      </c>
      <c r="T53" s="201">
        <v>0</v>
      </c>
      <c r="U53" s="201">
        <v>0.85</v>
      </c>
      <c r="V53" s="201">
        <v>0.21</v>
      </c>
      <c r="W53" s="201">
        <v>0.35</v>
      </c>
      <c r="X53" s="201">
        <v>1.49</v>
      </c>
      <c r="Y53" s="201">
        <v>0</v>
      </c>
      <c r="Z53" s="201">
        <v>2.56</v>
      </c>
      <c r="AA53" s="201">
        <v>0.91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12.98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26.9</v>
      </c>
      <c r="K54" s="201">
        <v>0.31</v>
      </c>
      <c r="L54" s="201">
        <v>185.9</v>
      </c>
      <c r="M54" s="201">
        <v>0.93</v>
      </c>
      <c r="N54" s="201">
        <v>0.56999999999999995</v>
      </c>
      <c r="O54" s="201">
        <v>0</v>
      </c>
      <c r="P54" s="201">
        <v>1.4</v>
      </c>
      <c r="Q54" s="201">
        <v>0.11</v>
      </c>
      <c r="R54" s="201">
        <v>0.4</v>
      </c>
      <c r="S54" s="201">
        <v>0.27</v>
      </c>
      <c r="T54" s="201">
        <v>0</v>
      </c>
      <c r="U54" s="201">
        <v>0.85</v>
      </c>
      <c r="V54" s="201">
        <v>0.21</v>
      </c>
      <c r="W54" s="201">
        <v>0.35</v>
      </c>
      <c r="X54" s="201">
        <v>1.49</v>
      </c>
      <c r="Y54" s="201">
        <v>0</v>
      </c>
      <c r="Z54" s="201">
        <v>2.56</v>
      </c>
      <c r="AA54" s="201">
        <v>0.91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12.98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26.9</v>
      </c>
      <c r="K55" s="201">
        <v>4.3600000000000003</v>
      </c>
      <c r="L55" s="201">
        <v>270.99</v>
      </c>
      <c r="M55" s="201">
        <v>0.93</v>
      </c>
      <c r="N55" s="201">
        <v>0.56999999999999995</v>
      </c>
      <c r="O55" s="201">
        <v>0</v>
      </c>
      <c r="P55" s="201">
        <v>1.4</v>
      </c>
      <c r="Q55" s="201">
        <v>1.42</v>
      </c>
      <c r="R55" s="201">
        <v>0.4</v>
      </c>
      <c r="S55" s="201">
        <v>4.2300000000000004</v>
      </c>
      <c r="T55" s="201">
        <v>0</v>
      </c>
      <c r="U55" s="201">
        <v>0.85</v>
      </c>
      <c r="V55" s="201">
        <v>0.21</v>
      </c>
      <c r="W55" s="201">
        <v>0.35</v>
      </c>
      <c r="X55" s="201">
        <v>1.49</v>
      </c>
      <c r="Y55" s="201">
        <v>0</v>
      </c>
      <c r="Z55" s="201">
        <v>2.56</v>
      </c>
      <c r="AA55" s="201">
        <v>0.91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12.98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26.9</v>
      </c>
      <c r="K56" s="201">
        <v>4.3600000000000003</v>
      </c>
      <c r="L56" s="201">
        <v>270.99</v>
      </c>
      <c r="M56" s="201">
        <v>0.93</v>
      </c>
      <c r="N56" s="201">
        <v>0.56999999999999995</v>
      </c>
      <c r="O56" s="201">
        <v>0</v>
      </c>
      <c r="P56" s="201">
        <v>1.4</v>
      </c>
      <c r="Q56" s="201">
        <v>1.42</v>
      </c>
      <c r="R56" s="201">
        <v>0.4</v>
      </c>
      <c r="S56" s="201">
        <v>4.2300000000000004</v>
      </c>
      <c r="T56" s="201">
        <v>0</v>
      </c>
      <c r="U56" s="201">
        <v>0.85</v>
      </c>
      <c r="V56" s="201">
        <v>0.21</v>
      </c>
      <c r="W56" s="201">
        <v>0.35</v>
      </c>
      <c r="X56" s="201">
        <v>1.49</v>
      </c>
      <c r="Y56" s="201">
        <v>0</v>
      </c>
      <c r="Z56" s="201">
        <v>2.56</v>
      </c>
      <c r="AA56" s="201">
        <v>0.91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12.98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26.9</v>
      </c>
      <c r="K57" s="201">
        <v>4.3600000000000003</v>
      </c>
      <c r="L57" s="201">
        <v>272.92</v>
      </c>
      <c r="M57" s="201">
        <v>0.93</v>
      </c>
      <c r="N57" s="201">
        <v>0.56999999999999995</v>
      </c>
      <c r="O57" s="201">
        <v>0</v>
      </c>
      <c r="P57" s="201">
        <v>1.42</v>
      </c>
      <c r="Q57" s="201">
        <v>0.11</v>
      </c>
      <c r="R57" s="201">
        <v>0.4</v>
      </c>
      <c r="S57" s="201">
        <v>0.27</v>
      </c>
      <c r="T57" s="201">
        <v>0</v>
      </c>
      <c r="U57" s="201">
        <v>0.85</v>
      </c>
      <c r="V57" s="201">
        <v>0.21</v>
      </c>
      <c r="W57" s="201">
        <v>0.35</v>
      </c>
      <c r="X57" s="201">
        <v>1.49</v>
      </c>
      <c r="Y57" s="201">
        <v>0</v>
      </c>
      <c r="Z57" s="201">
        <v>2.56</v>
      </c>
      <c r="AA57" s="201">
        <v>0.91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12.98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26.9</v>
      </c>
      <c r="K58" s="201">
        <v>4.3600000000000003</v>
      </c>
      <c r="L58" s="201">
        <v>222.65</v>
      </c>
      <c r="M58" s="201">
        <v>0.93</v>
      </c>
      <c r="N58" s="201">
        <v>0.56999999999999995</v>
      </c>
      <c r="O58" s="201">
        <v>0</v>
      </c>
      <c r="P58" s="201">
        <v>1.41</v>
      </c>
      <c r="Q58" s="201">
        <v>0.11</v>
      </c>
      <c r="R58" s="201">
        <v>0.4</v>
      </c>
      <c r="S58" s="201">
        <v>0.27</v>
      </c>
      <c r="T58" s="201">
        <v>0</v>
      </c>
      <c r="U58" s="201">
        <v>0.85</v>
      </c>
      <c r="V58" s="201">
        <v>0.21</v>
      </c>
      <c r="W58" s="201">
        <v>0.35</v>
      </c>
      <c r="X58" s="201">
        <v>1.49</v>
      </c>
      <c r="Y58" s="201">
        <v>0</v>
      </c>
      <c r="Z58" s="201">
        <v>2.56</v>
      </c>
      <c r="AA58" s="201">
        <v>0.91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12.98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26.9</v>
      </c>
      <c r="K59" s="201">
        <v>4.3600000000000003</v>
      </c>
      <c r="L59" s="201">
        <v>160.76</v>
      </c>
      <c r="M59" s="201">
        <v>0.93</v>
      </c>
      <c r="N59" s="201">
        <v>0.56999999999999995</v>
      </c>
      <c r="O59" s="201">
        <v>0</v>
      </c>
      <c r="P59" s="201">
        <v>1.41</v>
      </c>
      <c r="Q59" s="201">
        <v>0.11</v>
      </c>
      <c r="R59" s="201">
        <v>0.4</v>
      </c>
      <c r="S59" s="201">
        <v>0.27</v>
      </c>
      <c r="T59" s="201">
        <v>0</v>
      </c>
      <c r="U59" s="201">
        <v>0.85</v>
      </c>
      <c r="V59" s="201">
        <v>0.21</v>
      </c>
      <c r="W59" s="201">
        <v>0.35</v>
      </c>
      <c r="X59" s="201">
        <v>1.49</v>
      </c>
      <c r="Y59" s="201">
        <v>0</v>
      </c>
      <c r="Z59" s="201">
        <v>2.56</v>
      </c>
      <c r="AA59" s="201">
        <v>0.91</v>
      </c>
      <c r="AB59" s="201">
        <v>0</v>
      </c>
      <c r="AC59" s="201">
        <v>11.87</v>
      </c>
      <c r="AD59" s="201">
        <v>12.32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12.98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26.9</v>
      </c>
      <c r="K60" s="201">
        <v>4.3600000000000003</v>
      </c>
      <c r="L60" s="201">
        <v>148.19</v>
      </c>
      <c r="M60" s="201">
        <v>0.93</v>
      </c>
      <c r="N60" s="201">
        <v>0.56999999999999995</v>
      </c>
      <c r="O60" s="201">
        <v>0</v>
      </c>
      <c r="P60" s="201">
        <v>1.41</v>
      </c>
      <c r="Q60" s="201">
        <v>0.11</v>
      </c>
      <c r="R60" s="201">
        <v>0.4</v>
      </c>
      <c r="S60" s="201">
        <v>0.27</v>
      </c>
      <c r="T60" s="201">
        <v>0</v>
      </c>
      <c r="U60" s="201">
        <v>0.85</v>
      </c>
      <c r="V60" s="201">
        <v>0.21</v>
      </c>
      <c r="W60" s="201">
        <v>0.35</v>
      </c>
      <c r="X60" s="201">
        <v>1.49</v>
      </c>
      <c r="Y60" s="201">
        <v>0</v>
      </c>
      <c r="Z60" s="201">
        <v>2.56</v>
      </c>
      <c r="AA60" s="201">
        <v>0.91</v>
      </c>
      <c r="AB60" s="201">
        <v>0</v>
      </c>
      <c r="AC60" s="201">
        <v>11.87</v>
      </c>
      <c r="AD60" s="201">
        <v>9.16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12.98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26.9</v>
      </c>
      <c r="K61" s="201">
        <v>4.3600000000000003</v>
      </c>
      <c r="L61" s="201">
        <v>129.81</v>
      </c>
      <c r="M61" s="201">
        <v>0.93</v>
      </c>
      <c r="N61" s="201">
        <v>0.56999999999999995</v>
      </c>
      <c r="O61" s="201">
        <v>0</v>
      </c>
      <c r="P61" s="201">
        <v>1.41</v>
      </c>
      <c r="Q61" s="201">
        <v>0.11</v>
      </c>
      <c r="R61" s="201">
        <v>0.4</v>
      </c>
      <c r="S61" s="201">
        <v>0.27</v>
      </c>
      <c r="T61" s="201">
        <v>0</v>
      </c>
      <c r="U61" s="201">
        <v>0.85</v>
      </c>
      <c r="V61" s="201">
        <v>0.21</v>
      </c>
      <c r="W61" s="201">
        <v>0.35</v>
      </c>
      <c r="X61" s="201">
        <v>1.49</v>
      </c>
      <c r="Y61" s="201">
        <v>0</v>
      </c>
      <c r="Z61" s="201">
        <v>2.56</v>
      </c>
      <c r="AA61" s="201">
        <v>0.91</v>
      </c>
      <c r="AB61" s="201">
        <v>0</v>
      </c>
      <c r="AC61" s="201">
        <v>11.87</v>
      </c>
      <c r="AD61" s="201">
        <v>6.95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12.98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26.9</v>
      </c>
      <c r="K62" s="201">
        <v>4.3600000000000003</v>
      </c>
      <c r="L62" s="201">
        <v>118.2</v>
      </c>
      <c r="M62" s="201">
        <v>0.93</v>
      </c>
      <c r="N62" s="201">
        <v>0.56999999999999995</v>
      </c>
      <c r="O62" s="201">
        <v>0</v>
      </c>
      <c r="P62" s="201">
        <v>1.41</v>
      </c>
      <c r="Q62" s="201">
        <v>0.11</v>
      </c>
      <c r="R62" s="201">
        <v>0.4</v>
      </c>
      <c r="S62" s="201">
        <v>0.27</v>
      </c>
      <c r="T62" s="201">
        <v>0</v>
      </c>
      <c r="U62" s="201">
        <v>0.85</v>
      </c>
      <c r="V62" s="201">
        <v>0.21</v>
      </c>
      <c r="W62" s="201">
        <v>0.35</v>
      </c>
      <c r="X62" s="201">
        <v>1.49</v>
      </c>
      <c r="Y62" s="201">
        <v>0</v>
      </c>
      <c r="Z62" s="201">
        <v>2.56</v>
      </c>
      <c r="AA62" s="201">
        <v>0.91</v>
      </c>
      <c r="AB62" s="201">
        <v>0</v>
      </c>
      <c r="AC62" s="201">
        <v>11.87</v>
      </c>
      <c r="AD62" s="201">
        <v>6.95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12.98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26.9</v>
      </c>
      <c r="K63" s="201">
        <v>0.31</v>
      </c>
      <c r="L63" s="201">
        <v>123.04</v>
      </c>
      <c r="M63" s="201">
        <v>0.93</v>
      </c>
      <c r="N63" s="201">
        <v>0.56999999999999995</v>
      </c>
      <c r="O63" s="201">
        <v>0</v>
      </c>
      <c r="P63" s="201">
        <v>1.41</v>
      </c>
      <c r="Q63" s="201">
        <v>0.11</v>
      </c>
      <c r="R63" s="201">
        <v>0.4</v>
      </c>
      <c r="S63" s="201">
        <v>0.27</v>
      </c>
      <c r="T63" s="201">
        <v>0</v>
      </c>
      <c r="U63" s="201">
        <v>0.85</v>
      </c>
      <c r="V63" s="201">
        <v>0.21</v>
      </c>
      <c r="W63" s="201">
        <v>0.35</v>
      </c>
      <c r="X63" s="201">
        <v>1.49</v>
      </c>
      <c r="Y63" s="201">
        <v>0</v>
      </c>
      <c r="Z63" s="201">
        <v>2.56</v>
      </c>
      <c r="AA63" s="201">
        <v>0.91</v>
      </c>
      <c r="AB63" s="201">
        <v>0</v>
      </c>
      <c r="AC63" s="201">
        <v>11.87</v>
      </c>
      <c r="AD63" s="201">
        <v>6.95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12.98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26.9</v>
      </c>
      <c r="K64" s="201">
        <v>0.31</v>
      </c>
      <c r="L64" s="201">
        <v>110.47</v>
      </c>
      <c r="M64" s="201">
        <v>0.93</v>
      </c>
      <c r="N64" s="201">
        <v>0.56999999999999995</v>
      </c>
      <c r="O64" s="201">
        <v>0</v>
      </c>
      <c r="P64" s="201">
        <v>1.41</v>
      </c>
      <c r="Q64" s="201">
        <v>0.11</v>
      </c>
      <c r="R64" s="201">
        <v>0.4</v>
      </c>
      <c r="S64" s="201">
        <v>0.27</v>
      </c>
      <c r="T64" s="201">
        <v>0</v>
      </c>
      <c r="U64" s="201">
        <v>0.85</v>
      </c>
      <c r="V64" s="201">
        <v>0.21</v>
      </c>
      <c r="W64" s="201">
        <v>0.35</v>
      </c>
      <c r="X64" s="201">
        <v>1.49</v>
      </c>
      <c r="Y64" s="201">
        <v>0</v>
      </c>
      <c r="Z64" s="201">
        <v>2.56</v>
      </c>
      <c r="AA64" s="201">
        <v>0.91</v>
      </c>
      <c r="AB64" s="201">
        <v>0</v>
      </c>
      <c r="AC64" s="201">
        <v>11.87</v>
      </c>
      <c r="AD64" s="201">
        <v>8.2200000000000006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12.98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26.9</v>
      </c>
      <c r="K65" s="201">
        <v>0.31</v>
      </c>
      <c r="L65" s="201">
        <v>95</v>
      </c>
      <c r="M65" s="201">
        <v>0.93</v>
      </c>
      <c r="N65" s="201">
        <v>0.56999999999999995</v>
      </c>
      <c r="O65" s="201">
        <v>0</v>
      </c>
      <c r="P65" s="201">
        <v>1.41</v>
      </c>
      <c r="Q65" s="201">
        <v>0.11</v>
      </c>
      <c r="R65" s="201">
        <v>0.4</v>
      </c>
      <c r="S65" s="201">
        <v>0.27</v>
      </c>
      <c r="T65" s="201">
        <v>0</v>
      </c>
      <c r="U65" s="201">
        <v>0.85</v>
      </c>
      <c r="V65" s="201">
        <v>0.21</v>
      </c>
      <c r="W65" s="201">
        <v>0.35</v>
      </c>
      <c r="X65" s="201">
        <v>1.49</v>
      </c>
      <c r="Y65" s="201">
        <v>0</v>
      </c>
      <c r="Z65" s="201">
        <v>2.56</v>
      </c>
      <c r="AA65" s="201">
        <v>0.91</v>
      </c>
      <c r="AB65" s="201">
        <v>0</v>
      </c>
      <c r="AC65" s="201">
        <v>11.87</v>
      </c>
      <c r="AD65" s="201">
        <v>8.2200000000000006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12.98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26.9</v>
      </c>
      <c r="K66" s="201">
        <v>0.31</v>
      </c>
      <c r="L66" s="201">
        <v>80.5</v>
      </c>
      <c r="M66" s="201">
        <v>0.93</v>
      </c>
      <c r="N66" s="201">
        <v>0.56999999999999995</v>
      </c>
      <c r="O66" s="201">
        <v>0</v>
      </c>
      <c r="P66" s="201">
        <v>1.41</v>
      </c>
      <c r="Q66" s="201">
        <v>0.11</v>
      </c>
      <c r="R66" s="201">
        <v>0.4</v>
      </c>
      <c r="S66" s="201">
        <v>0.27</v>
      </c>
      <c r="T66" s="201">
        <v>0</v>
      </c>
      <c r="U66" s="201">
        <v>0.85</v>
      </c>
      <c r="V66" s="201">
        <v>0.21</v>
      </c>
      <c r="W66" s="201">
        <v>0.35</v>
      </c>
      <c r="X66" s="201">
        <v>1.49</v>
      </c>
      <c r="Y66" s="201">
        <v>0</v>
      </c>
      <c r="Z66" s="201">
        <v>2.56</v>
      </c>
      <c r="AA66" s="201">
        <v>0.91</v>
      </c>
      <c r="AB66" s="201">
        <v>0</v>
      </c>
      <c r="AC66" s="201">
        <v>11.87</v>
      </c>
      <c r="AD66" s="201">
        <v>8.2200000000000006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12.98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26.9</v>
      </c>
      <c r="K67" s="201">
        <v>0.31</v>
      </c>
      <c r="L67" s="201">
        <v>74.69</v>
      </c>
      <c r="M67" s="201">
        <v>0.93</v>
      </c>
      <c r="N67" s="201">
        <v>0.56999999999999995</v>
      </c>
      <c r="O67" s="201">
        <v>0</v>
      </c>
      <c r="P67" s="201">
        <v>1.41</v>
      </c>
      <c r="Q67" s="201">
        <v>0.11</v>
      </c>
      <c r="R67" s="201">
        <v>0.4</v>
      </c>
      <c r="S67" s="201">
        <v>0.27</v>
      </c>
      <c r="T67" s="201">
        <v>0</v>
      </c>
      <c r="U67" s="201">
        <v>0.85</v>
      </c>
      <c r="V67" s="201">
        <v>0.21</v>
      </c>
      <c r="W67" s="201">
        <v>0.35</v>
      </c>
      <c r="X67" s="201">
        <v>1.49</v>
      </c>
      <c r="Y67" s="201">
        <v>0</v>
      </c>
      <c r="Z67" s="201">
        <v>2.36</v>
      </c>
      <c r="AA67" s="201">
        <v>0.91</v>
      </c>
      <c r="AB67" s="201">
        <v>0</v>
      </c>
      <c r="AC67" s="201">
        <v>11.87</v>
      </c>
      <c r="AD67" s="201">
        <v>8.2200000000000006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12.98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26.9</v>
      </c>
      <c r="K68" s="201">
        <v>0.31</v>
      </c>
      <c r="L68" s="201">
        <v>59.23</v>
      </c>
      <c r="M68" s="201">
        <v>0.93</v>
      </c>
      <c r="N68" s="201">
        <v>0.56999999999999995</v>
      </c>
      <c r="O68" s="201">
        <v>0</v>
      </c>
      <c r="P68" s="201">
        <v>1.41</v>
      </c>
      <c r="Q68" s="201">
        <v>0.11</v>
      </c>
      <c r="R68" s="201">
        <v>0.4</v>
      </c>
      <c r="S68" s="201">
        <v>0.27</v>
      </c>
      <c r="T68" s="201">
        <v>0</v>
      </c>
      <c r="U68" s="201">
        <v>0.85</v>
      </c>
      <c r="V68" s="201">
        <v>0.21</v>
      </c>
      <c r="W68" s="201">
        <v>0.35</v>
      </c>
      <c r="X68" s="201">
        <v>1.49</v>
      </c>
      <c r="Y68" s="201">
        <v>0</v>
      </c>
      <c r="Z68" s="201">
        <v>2.36</v>
      </c>
      <c r="AA68" s="201">
        <v>0.91</v>
      </c>
      <c r="AB68" s="201">
        <v>0</v>
      </c>
      <c r="AC68" s="201">
        <v>11.87</v>
      </c>
      <c r="AD68" s="201">
        <v>8.2200000000000006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12.09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12.98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26.9</v>
      </c>
      <c r="K69" s="201">
        <v>0.31</v>
      </c>
      <c r="L69" s="201">
        <v>19.09</v>
      </c>
      <c r="M69" s="201">
        <v>0.93</v>
      </c>
      <c r="N69" s="201">
        <v>0.56999999999999995</v>
      </c>
      <c r="O69" s="201">
        <v>0</v>
      </c>
      <c r="P69" s="201">
        <v>1.41</v>
      </c>
      <c r="Q69" s="201">
        <v>0.11</v>
      </c>
      <c r="R69" s="201">
        <v>0.4</v>
      </c>
      <c r="S69" s="201">
        <v>0.27</v>
      </c>
      <c r="T69" s="201">
        <v>0</v>
      </c>
      <c r="U69" s="201">
        <v>0.85</v>
      </c>
      <c r="V69" s="201">
        <v>0.21</v>
      </c>
      <c r="W69" s="201">
        <v>0.35</v>
      </c>
      <c r="X69" s="201">
        <v>1.49</v>
      </c>
      <c r="Y69" s="201">
        <v>0</v>
      </c>
      <c r="Z69" s="201">
        <v>2.36</v>
      </c>
      <c r="AA69" s="201">
        <v>0.91</v>
      </c>
      <c r="AB69" s="201">
        <v>0</v>
      </c>
      <c r="AC69" s="201">
        <v>11.87</v>
      </c>
      <c r="AD69" s="201">
        <v>8.2200000000000006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12.98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26.9</v>
      </c>
      <c r="K70" s="201">
        <v>0.31</v>
      </c>
      <c r="L70" s="201">
        <v>19.09</v>
      </c>
      <c r="M70" s="201">
        <v>0.93</v>
      </c>
      <c r="N70" s="201">
        <v>0.56999999999999995</v>
      </c>
      <c r="O70" s="201">
        <v>0</v>
      </c>
      <c r="P70" s="201">
        <v>1.41</v>
      </c>
      <c r="Q70" s="201">
        <v>0.11</v>
      </c>
      <c r="R70" s="201">
        <v>0.4</v>
      </c>
      <c r="S70" s="201">
        <v>0.27</v>
      </c>
      <c r="T70" s="201">
        <v>0</v>
      </c>
      <c r="U70" s="201">
        <v>0.85</v>
      </c>
      <c r="V70" s="201">
        <v>0.21</v>
      </c>
      <c r="W70" s="201">
        <v>0.35</v>
      </c>
      <c r="X70" s="201">
        <v>1.49</v>
      </c>
      <c r="Y70" s="201">
        <v>0</v>
      </c>
      <c r="Z70" s="201">
        <v>2.36</v>
      </c>
      <c r="AA70" s="201">
        <v>0.91</v>
      </c>
      <c r="AB70" s="201">
        <v>0</v>
      </c>
      <c r="AC70" s="201">
        <v>11.87</v>
      </c>
      <c r="AD70" s="201">
        <v>8.2200000000000006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12.98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26.9</v>
      </c>
      <c r="K71" s="201">
        <v>0.06</v>
      </c>
      <c r="L71" s="201">
        <v>19.09</v>
      </c>
      <c r="M71" s="201">
        <v>0.93</v>
      </c>
      <c r="N71" s="201">
        <v>0.56999999999999995</v>
      </c>
      <c r="O71" s="201">
        <v>0</v>
      </c>
      <c r="P71" s="201">
        <v>1.41</v>
      </c>
      <c r="Q71" s="201">
        <v>0.11</v>
      </c>
      <c r="R71" s="201">
        <v>0.4</v>
      </c>
      <c r="S71" s="201">
        <v>0.27</v>
      </c>
      <c r="T71" s="201">
        <v>0</v>
      </c>
      <c r="U71" s="201">
        <v>0.85</v>
      </c>
      <c r="V71" s="201">
        <v>0.21</v>
      </c>
      <c r="W71" s="201">
        <v>0.35</v>
      </c>
      <c r="X71" s="201">
        <v>1.49</v>
      </c>
      <c r="Y71" s="201">
        <v>0</v>
      </c>
      <c r="Z71" s="201">
        <v>2.36</v>
      </c>
      <c r="AA71" s="201">
        <v>0.79</v>
      </c>
      <c r="AB71" s="201">
        <v>0</v>
      </c>
      <c r="AC71" s="201">
        <v>11.87</v>
      </c>
      <c r="AD71" s="201">
        <v>8.2200000000000006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12.98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26.9</v>
      </c>
      <c r="K72" s="201">
        <v>0.31</v>
      </c>
      <c r="L72" s="201">
        <v>19.09</v>
      </c>
      <c r="M72" s="201">
        <v>0.93</v>
      </c>
      <c r="N72" s="201">
        <v>0.56999999999999995</v>
      </c>
      <c r="O72" s="201">
        <v>0</v>
      </c>
      <c r="P72" s="201">
        <v>1.41</v>
      </c>
      <c r="Q72" s="201">
        <v>0.11</v>
      </c>
      <c r="R72" s="201">
        <v>0.4</v>
      </c>
      <c r="S72" s="201">
        <v>0.27</v>
      </c>
      <c r="T72" s="201">
        <v>0</v>
      </c>
      <c r="U72" s="201">
        <v>0.85</v>
      </c>
      <c r="V72" s="201">
        <v>0.21</v>
      </c>
      <c r="W72" s="201">
        <v>0.35</v>
      </c>
      <c r="X72" s="201">
        <v>1.49</v>
      </c>
      <c r="Y72" s="201">
        <v>0</v>
      </c>
      <c r="Z72" s="201">
        <v>2.36</v>
      </c>
      <c r="AA72" s="201">
        <v>0.79</v>
      </c>
      <c r="AB72" s="201">
        <v>0</v>
      </c>
      <c r="AC72" s="201">
        <v>11.87</v>
      </c>
      <c r="AD72" s="201">
        <v>8.2200000000000006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13.11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26.9</v>
      </c>
      <c r="K73" s="201">
        <v>0.31</v>
      </c>
      <c r="L73" s="201">
        <v>19.09</v>
      </c>
      <c r="M73" s="201">
        <v>0.93</v>
      </c>
      <c r="N73" s="201">
        <v>0.56999999999999995</v>
      </c>
      <c r="O73" s="201">
        <v>0</v>
      </c>
      <c r="P73" s="201">
        <v>1.41</v>
      </c>
      <c r="Q73" s="201">
        <v>0.11</v>
      </c>
      <c r="R73" s="201">
        <v>0.4</v>
      </c>
      <c r="S73" s="201">
        <v>0.27</v>
      </c>
      <c r="T73" s="201">
        <v>0</v>
      </c>
      <c r="U73" s="201">
        <v>0.85</v>
      </c>
      <c r="V73" s="201">
        <v>0.21</v>
      </c>
      <c r="W73" s="201">
        <v>0.35</v>
      </c>
      <c r="X73" s="201">
        <v>1.49</v>
      </c>
      <c r="Y73" s="201">
        <v>0</v>
      </c>
      <c r="Z73" s="201">
        <v>2.36</v>
      </c>
      <c r="AA73" s="201">
        <v>0.79</v>
      </c>
      <c r="AB73" s="201">
        <v>0</v>
      </c>
      <c r="AC73" s="201">
        <v>11.87</v>
      </c>
      <c r="AD73" s="201">
        <v>8.2200000000000006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13.11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26.9</v>
      </c>
      <c r="K74" s="201">
        <v>0.31</v>
      </c>
      <c r="L74" s="201">
        <v>19.09</v>
      </c>
      <c r="M74" s="201">
        <v>0.93</v>
      </c>
      <c r="N74" s="201">
        <v>0.56999999999999995</v>
      </c>
      <c r="O74" s="201">
        <v>0</v>
      </c>
      <c r="P74" s="201">
        <v>1.41</v>
      </c>
      <c r="Q74" s="201">
        <v>0.11</v>
      </c>
      <c r="R74" s="201">
        <v>0.4</v>
      </c>
      <c r="S74" s="201">
        <v>0.27</v>
      </c>
      <c r="T74" s="201">
        <v>0</v>
      </c>
      <c r="U74" s="201">
        <v>0.85</v>
      </c>
      <c r="V74" s="201">
        <v>0.21</v>
      </c>
      <c r="W74" s="201">
        <v>0.35</v>
      </c>
      <c r="X74" s="201">
        <v>1.49</v>
      </c>
      <c r="Y74" s="201">
        <v>0</v>
      </c>
      <c r="Z74" s="201">
        <v>2.36</v>
      </c>
      <c r="AA74" s="201">
        <v>0.79</v>
      </c>
      <c r="AB74" s="201">
        <v>0</v>
      </c>
      <c r="AC74" s="201">
        <v>11.87</v>
      </c>
      <c r="AD74" s="201">
        <v>8.2200000000000006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13.11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26.9</v>
      </c>
      <c r="K75" s="201">
        <v>0.31</v>
      </c>
      <c r="L75" s="201">
        <v>19.09</v>
      </c>
      <c r="M75" s="201">
        <v>0.93</v>
      </c>
      <c r="N75" s="201">
        <v>0.56999999999999995</v>
      </c>
      <c r="O75" s="201">
        <v>0</v>
      </c>
      <c r="P75" s="201">
        <v>1.41</v>
      </c>
      <c r="Q75" s="201">
        <v>0.11</v>
      </c>
      <c r="R75" s="201">
        <v>0.4</v>
      </c>
      <c r="S75" s="201">
        <v>0.27</v>
      </c>
      <c r="T75" s="201">
        <v>0</v>
      </c>
      <c r="U75" s="201">
        <v>0.85</v>
      </c>
      <c r="V75" s="201">
        <v>0.21</v>
      </c>
      <c r="W75" s="201">
        <v>0.35</v>
      </c>
      <c r="X75" s="201">
        <v>1.49</v>
      </c>
      <c r="Y75" s="201">
        <v>0</v>
      </c>
      <c r="Z75" s="201">
        <v>2.36</v>
      </c>
      <c r="AA75" s="201">
        <v>0.79</v>
      </c>
      <c r="AB75" s="201">
        <v>0</v>
      </c>
      <c r="AC75" s="201">
        <v>11.87</v>
      </c>
      <c r="AD75" s="201">
        <v>8.2200000000000006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1.0900000000000001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13.11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26.9</v>
      </c>
      <c r="K76" s="201">
        <v>0.31</v>
      </c>
      <c r="L76" s="201">
        <v>19.09</v>
      </c>
      <c r="M76" s="201">
        <v>0.93</v>
      </c>
      <c r="N76" s="201">
        <v>0.56999999999999995</v>
      </c>
      <c r="O76" s="201">
        <v>0</v>
      </c>
      <c r="P76" s="201">
        <v>1.41</v>
      </c>
      <c r="Q76" s="201">
        <v>0.11</v>
      </c>
      <c r="R76" s="201">
        <v>0.4</v>
      </c>
      <c r="S76" s="201">
        <v>0.27</v>
      </c>
      <c r="T76" s="201">
        <v>0</v>
      </c>
      <c r="U76" s="201">
        <v>0.85</v>
      </c>
      <c r="V76" s="201">
        <v>0.21</v>
      </c>
      <c r="W76" s="201">
        <v>0.35</v>
      </c>
      <c r="X76" s="201">
        <v>1.49</v>
      </c>
      <c r="Y76" s="201">
        <v>0</v>
      </c>
      <c r="Z76" s="201">
        <v>2.36</v>
      </c>
      <c r="AA76" s="201">
        <v>0.79</v>
      </c>
      <c r="AB76" s="201">
        <v>0</v>
      </c>
      <c r="AC76" s="201">
        <v>11.87</v>
      </c>
      <c r="AD76" s="201">
        <v>8.2200000000000006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1.0900000000000001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13.11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26.9</v>
      </c>
      <c r="K77" s="201">
        <v>0.31</v>
      </c>
      <c r="L77" s="201">
        <v>19.09</v>
      </c>
      <c r="M77" s="201">
        <v>0.93</v>
      </c>
      <c r="N77" s="201">
        <v>0.56999999999999995</v>
      </c>
      <c r="O77" s="201">
        <v>0</v>
      </c>
      <c r="P77" s="201">
        <v>1.41</v>
      </c>
      <c r="Q77" s="201">
        <v>0.11</v>
      </c>
      <c r="R77" s="201">
        <v>0.4</v>
      </c>
      <c r="S77" s="201">
        <v>0.27</v>
      </c>
      <c r="T77" s="201">
        <v>0</v>
      </c>
      <c r="U77" s="201">
        <v>0.85</v>
      </c>
      <c r="V77" s="201">
        <v>0.21</v>
      </c>
      <c r="W77" s="201">
        <v>0.35</v>
      </c>
      <c r="X77" s="201">
        <v>1.49</v>
      </c>
      <c r="Y77" s="201">
        <v>0</v>
      </c>
      <c r="Z77" s="201">
        <v>2.36</v>
      </c>
      <c r="AA77" s="201">
        <v>0.79</v>
      </c>
      <c r="AB77" s="201">
        <v>0</v>
      </c>
      <c r="AC77" s="201">
        <v>11.87</v>
      </c>
      <c r="AD77" s="201">
        <v>8.2200000000000006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1.0900000000000001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13.11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26.9</v>
      </c>
      <c r="K78" s="201">
        <v>0.31</v>
      </c>
      <c r="L78" s="201">
        <v>19.09</v>
      </c>
      <c r="M78" s="201">
        <v>0.93</v>
      </c>
      <c r="N78" s="201">
        <v>0.56999999999999995</v>
      </c>
      <c r="O78" s="201">
        <v>0</v>
      </c>
      <c r="P78" s="201">
        <v>1.41</v>
      </c>
      <c r="Q78" s="201">
        <v>0.11</v>
      </c>
      <c r="R78" s="201">
        <v>0.4</v>
      </c>
      <c r="S78" s="201">
        <v>0.27</v>
      </c>
      <c r="T78" s="201">
        <v>0</v>
      </c>
      <c r="U78" s="201">
        <v>0.85</v>
      </c>
      <c r="V78" s="201">
        <v>0.21</v>
      </c>
      <c r="W78" s="201">
        <v>0.35</v>
      </c>
      <c r="X78" s="201">
        <v>1.49</v>
      </c>
      <c r="Y78" s="201">
        <v>0</v>
      </c>
      <c r="Z78" s="201">
        <v>2.36</v>
      </c>
      <c r="AA78" s="201">
        <v>0.79</v>
      </c>
      <c r="AB78" s="201">
        <v>0</v>
      </c>
      <c r="AC78" s="201">
        <v>2.84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1.0900000000000001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13.11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26.9</v>
      </c>
      <c r="K79" s="201">
        <v>0.31</v>
      </c>
      <c r="L79" s="201">
        <v>13.24</v>
      </c>
      <c r="M79" s="201">
        <v>0.93</v>
      </c>
      <c r="N79" s="201">
        <v>0.56999999999999995</v>
      </c>
      <c r="O79" s="201">
        <v>0</v>
      </c>
      <c r="P79" s="201">
        <v>1.41</v>
      </c>
      <c r="Q79" s="201">
        <v>0.11</v>
      </c>
      <c r="R79" s="201">
        <v>0.4</v>
      </c>
      <c r="S79" s="201">
        <v>0.27</v>
      </c>
      <c r="T79" s="201">
        <v>0</v>
      </c>
      <c r="U79" s="201">
        <v>0.85</v>
      </c>
      <c r="V79" s="201">
        <v>0.21</v>
      </c>
      <c r="W79" s="201">
        <v>0.35</v>
      </c>
      <c r="X79" s="201">
        <v>1.49</v>
      </c>
      <c r="Y79" s="201">
        <v>0</v>
      </c>
      <c r="Z79" s="201">
        <v>2.36</v>
      </c>
      <c r="AA79" s="201">
        <v>0.79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1.0900000000000001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13.11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26.9</v>
      </c>
      <c r="K80" s="201">
        <v>0.31</v>
      </c>
      <c r="L80" s="201">
        <v>13.24</v>
      </c>
      <c r="M80" s="201">
        <v>0.93</v>
      </c>
      <c r="N80" s="201">
        <v>0.56999999999999995</v>
      </c>
      <c r="O80" s="201">
        <v>0</v>
      </c>
      <c r="P80" s="201">
        <v>1.41</v>
      </c>
      <c r="Q80" s="201">
        <v>0.11</v>
      </c>
      <c r="R80" s="201">
        <v>0.4</v>
      </c>
      <c r="S80" s="201">
        <v>0.27</v>
      </c>
      <c r="T80" s="201">
        <v>0</v>
      </c>
      <c r="U80" s="201">
        <v>0.85</v>
      </c>
      <c r="V80" s="201">
        <v>0.21</v>
      </c>
      <c r="W80" s="201">
        <v>0.35</v>
      </c>
      <c r="X80" s="201">
        <v>1.49</v>
      </c>
      <c r="Y80" s="201">
        <v>0</v>
      </c>
      <c r="Z80" s="201">
        <v>2.36</v>
      </c>
      <c r="AA80" s="201">
        <v>0.79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1.0900000000000001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26.9</v>
      </c>
      <c r="K81" s="201">
        <v>0.31</v>
      </c>
      <c r="L81" s="201">
        <v>17.27</v>
      </c>
      <c r="M81" s="201">
        <v>0.93</v>
      </c>
      <c r="N81" s="201">
        <v>0.56999999999999995</v>
      </c>
      <c r="O81" s="201">
        <v>0</v>
      </c>
      <c r="P81" s="201">
        <v>1.41</v>
      </c>
      <c r="Q81" s="201">
        <v>0.11</v>
      </c>
      <c r="R81" s="201">
        <v>0.4</v>
      </c>
      <c r="S81" s="201">
        <v>0.27</v>
      </c>
      <c r="T81" s="201">
        <v>0</v>
      </c>
      <c r="U81" s="201">
        <v>0.85</v>
      </c>
      <c r="V81" s="201">
        <v>0.21</v>
      </c>
      <c r="W81" s="201">
        <v>0.35</v>
      </c>
      <c r="X81" s="201">
        <v>1.49</v>
      </c>
      <c r="Y81" s="201">
        <v>0</v>
      </c>
      <c r="Z81" s="201">
        <v>2.36</v>
      </c>
      <c r="AA81" s="201">
        <v>0.79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1.0900000000000001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26.9</v>
      </c>
      <c r="K82" s="201">
        <v>0.31</v>
      </c>
      <c r="L82" s="201">
        <v>19.09</v>
      </c>
      <c r="M82" s="201">
        <v>0.93</v>
      </c>
      <c r="N82" s="201">
        <v>0.56999999999999995</v>
      </c>
      <c r="O82" s="201">
        <v>0</v>
      </c>
      <c r="P82" s="201">
        <v>1.41</v>
      </c>
      <c r="Q82" s="201">
        <v>0.11</v>
      </c>
      <c r="R82" s="201">
        <v>0.4</v>
      </c>
      <c r="S82" s="201">
        <v>0.27</v>
      </c>
      <c r="T82" s="201">
        <v>0</v>
      </c>
      <c r="U82" s="201">
        <v>0.85</v>
      </c>
      <c r="V82" s="201">
        <v>0.21</v>
      </c>
      <c r="W82" s="201">
        <v>0.35</v>
      </c>
      <c r="X82" s="201">
        <v>1.49</v>
      </c>
      <c r="Y82" s="201">
        <v>0</v>
      </c>
      <c r="Z82" s="201">
        <v>2.36</v>
      </c>
      <c r="AA82" s="201">
        <v>0.79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1.0900000000000001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26.9</v>
      </c>
      <c r="K83" s="201">
        <v>0.31</v>
      </c>
      <c r="L83" s="201">
        <v>19.09</v>
      </c>
      <c r="M83" s="201">
        <v>0.93</v>
      </c>
      <c r="N83" s="201">
        <v>0.56999999999999995</v>
      </c>
      <c r="O83" s="201">
        <v>0</v>
      </c>
      <c r="P83" s="201">
        <v>1.41</v>
      </c>
      <c r="Q83" s="201">
        <v>0.11</v>
      </c>
      <c r="R83" s="201">
        <v>0.66</v>
      </c>
      <c r="S83" s="201">
        <v>0.27</v>
      </c>
      <c r="T83" s="201">
        <v>0</v>
      </c>
      <c r="U83" s="201">
        <v>0.85</v>
      </c>
      <c r="V83" s="201">
        <v>0.21</v>
      </c>
      <c r="W83" s="201">
        <v>0.35</v>
      </c>
      <c r="X83" s="201">
        <v>1.49</v>
      </c>
      <c r="Y83" s="201">
        <v>0</v>
      </c>
      <c r="Z83" s="201">
        <v>2.36</v>
      </c>
      <c r="AA83" s="201">
        <v>0.79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1.0900000000000001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26.9</v>
      </c>
      <c r="K84" s="201">
        <v>0.31</v>
      </c>
      <c r="L84" s="201">
        <v>19.09</v>
      </c>
      <c r="M84" s="201">
        <v>0.93</v>
      </c>
      <c r="N84" s="201">
        <v>0.56999999999999995</v>
      </c>
      <c r="O84" s="201">
        <v>0</v>
      </c>
      <c r="P84" s="201">
        <v>1.41</v>
      </c>
      <c r="Q84" s="201">
        <v>0.11</v>
      </c>
      <c r="R84" s="201">
        <v>0.43</v>
      </c>
      <c r="S84" s="201">
        <v>0.27</v>
      </c>
      <c r="T84" s="201">
        <v>0</v>
      </c>
      <c r="U84" s="201">
        <v>0.85</v>
      </c>
      <c r="V84" s="201">
        <v>0.21</v>
      </c>
      <c r="W84" s="201">
        <v>0.35</v>
      </c>
      <c r="X84" s="201">
        <v>1.49</v>
      </c>
      <c r="Y84" s="201">
        <v>0</v>
      </c>
      <c r="Z84" s="201">
        <v>2.36</v>
      </c>
      <c r="AA84" s="201">
        <v>0.79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1.0900000000000001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26.9</v>
      </c>
      <c r="K85" s="201">
        <v>0.31</v>
      </c>
      <c r="L85" s="201">
        <v>19.09</v>
      </c>
      <c r="M85" s="201">
        <v>0.93</v>
      </c>
      <c r="N85" s="201">
        <v>0.56999999999999995</v>
      </c>
      <c r="O85" s="201">
        <v>0</v>
      </c>
      <c r="P85" s="201">
        <v>1.41</v>
      </c>
      <c r="Q85" s="201">
        <v>0.11</v>
      </c>
      <c r="R85" s="201">
        <v>0.43</v>
      </c>
      <c r="S85" s="201">
        <v>0.27</v>
      </c>
      <c r="T85" s="201">
        <v>0</v>
      </c>
      <c r="U85" s="201">
        <v>0.85</v>
      </c>
      <c r="V85" s="201">
        <v>0.21</v>
      </c>
      <c r="W85" s="201">
        <v>0.35</v>
      </c>
      <c r="X85" s="201">
        <v>1.49</v>
      </c>
      <c r="Y85" s="201">
        <v>0</v>
      </c>
      <c r="Z85" s="201">
        <v>2.36</v>
      </c>
      <c r="AA85" s="201">
        <v>0.79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1.0900000000000001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26.9</v>
      </c>
      <c r="K86" s="201">
        <v>0.31</v>
      </c>
      <c r="L86" s="201">
        <v>19.09</v>
      </c>
      <c r="M86" s="201">
        <v>0.93</v>
      </c>
      <c r="N86" s="201">
        <v>0.56999999999999995</v>
      </c>
      <c r="O86" s="201">
        <v>0</v>
      </c>
      <c r="P86" s="201">
        <v>1.41</v>
      </c>
      <c r="Q86" s="201">
        <v>0.11</v>
      </c>
      <c r="R86" s="201">
        <v>0.43</v>
      </c>
      <c r="S86" s="201">
        <v>0.27</v>
      </c>
      <c r="T86" s="201">
        <v>0</v>
      </c>
      <c r="U86" s="201">
        <v>0.85</v>
      </c>
      <c r="V86" s="201">
        <v>0.21</v>
      </c>
      <c r="W86" s="201">
        <v>0.35</v>
      </c>
      <c r="X86" s="201">
        <v>1.49</v>
      </c>
      <c r="Y86" s="201">
        <v>0</v>
      </c>
      <c r="Z86" s="201">
        <v>2.36</v>
      </c>
      <c r="AA86" s="201">
        <v>0.79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1.0900000000000001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26.9</v>
      </c>
      <c r="K87" s="201">
        <v>0.31</v>
      </c>
      <c r="L87" s="201">
        <v>19.09</v>
      </c>
      <c r="M87" s="201">
        <v>0.93</v>
      </c>
      <c r="N87" s="201">
        <v>0.56999999999999995</v>
      </c>
      <c r="O87" s="201">
        <v>0</v>
      </c>
      <c r="P87" s="201">
        <v>1.41</v>
      </c>
      <c r="Q87" s="201">
        <v>0.11</v>
      </c>
      <c r="R87" s="201">
        <v>0.43</v>
      </c>
      <c r="S87" s="201">
        <v>0.27</v>
      </c>
      <c r="T87" s="201">
        <v>0</v>
      </c>
      <c r="U87" s="201">
        <v>0.85</v>
      </c>
      <c r="V87" s="201">
        <v>0.21</v>
      </c>
      <c r="W87" s="201">
        <v>0.35</v>
      </c>
      <c r="X87" s="201">
        <v>1.49</v>
      </c>
      <c r="Y87" s="201">
        <v>0</v>
      </c>
      <c r="Z87" s="201">
        <v>2.36</v>
      </c>
      <c r="AA87" s="201">
        <v>0.79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1.0900000000000001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26.9</v>
      </c>
      <c r="K88" s="201">
        <v>0.31</v>
      </c>
      <c r="L88" s="201">
        <v>19.09</v>
      </c>
      <c r="M88" s="201">
        <v>0.93</v>
      </c>
      <c r="N88" s="201">
        <v>0.56999999999999995</v>
      </c>
      <c r="O88" s="201">
        <v>0</v>
      </c>
      <c r="P88" s="201">
        <v>1.41</v>
      </c>
      <c r="Q88" s="201">
        <v>0.11</v>
      </c>
      <c r="R88" s="201">
        <v>0.43</v>
      </c>
      <c r="S88" s="201">
        <v>0.27</v>
      </c>
      <c r="T88" s="201">
        <v>0</v>
      </c>
      <c r="U88" s="201">
        <v>0.85</v>
      </c>
      <c r="V88" s="201">
        <v>0.21</v>
      </c>
      <c r="W88" s="201">
        <v>0.35</v>
      </c>
      <c r="X88" s="201">
        <v>1.49</v>
      </c>
      <c r="Y88" s="201">
        <v>0</v>
      </c>
      <c r="Z88" s="201">
        <v>2.36</v>
      </c>
      <c r="AA88" s="201">
        <v>0.79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1.0900000000000001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26.9</v>
      </c>
      <c r="K89" s="201">
        <v>0.31</v>
      </c>
      <c r="L89" s="201">
        <v>19.09</v>
      </c>
      <c r="M89" s="201">
        <v>0.93</v>
      </c>
      <c r="N89" s="201">
        <v>0.56999999999999995</v>
      </c>
      <c r="O89" s="201">
        <v>0</v>
      </c>
      <c r="P89" s="201">
        <v>1.41</v>
      </c>
      <c r="Q89" s="201">
        <v>0.11</v>
      </c>
      <c r="R89" s="201">
        <v>0.43</v>
      </c>
      <c r="S89" s="201">
        <v>0.27</v>
      </c>
      <c r="T89" s="201">
        <v>0</v>
      </c>
      <c r="U89" s="201">
        <v>0.85</v>
      </c>
      <c r="V89" s="201">
        <v>0.21</v>
      </c>
      <c r="W89" s="201">
        <v>0.35</v>
      </c>
      <c r="X89" s="201">
        <v>1.49</v>
      </c>
      <c r="Y89" s="201">
        <v>0</v>
      </c>
      <c r="Z89" s="201">
        <v>2.36</v>
      </c>
      <c r="AA89" s="201">
        <v>0.79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1.0900000000000001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26.9</v>
      </c>
      <c r="K90" s="201">
        <v>0.31</v>
      </c>
      <c r="L90" s="201">
        <v>19.09</v>
      </c>
      <c r="M90" s="201">
        <v>0.93</v>
      </c>
      <c r="N90" s="201">
        <v>0.56999999999999995</v>
      </c>
      <c r="O90" s="201">
        <v>0</v>
      </c>
      <c r="P90" s="201">
        <v>1.41</v>
      </c>
      <c r="Q90" s="201">
        <v>0.11</v>
      </c>
      <c r="R90" s="201">
        <v>0.43</v>
      </c>
      <c r="S90" s="201">
        <v>0.27</v>
      </c>
      <c r="T90" s="201">
        <v>0</v>
      </c>
      <c r="U90" s="201">
        <v>0.85</v>
      </c>
      <c r="V90" s="201">
        <v>0.21</v>
      </c>
      <c r="W90" s="201">
        <v>0.35</v>
      </c>
      <c r="X90" s="201">
        <v>1.49</v>
      </c>
      <c r="Y90" s="201">
        <v>0</v>
      </c>
      <c r="Z90" s="201">
        <v>2.36</v>
      </c>
      <c r="AA90" s="201">
        <v>0.79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1.0900000000000001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26.9</v>
      </c>
      <c r="K91" s="201">
        <v>0.31</v>
      </c>
      <c r="L91" s="201">
        <v>19.09</v>
      </c>
      <c r="M91" s="201">
        <v>0.93</v>
      </c>
      <c r="N91" s="201">
        <v>0.61</v>
      </c>
      <c r="O91" s="201">
        <v>0</v>
      </c>
      <c r="P91" s="201">
        <v>1.41</v>
      </c>
      <c r="Q91" s="201">
        <v>0.11</v>
      </c>
      <c r="R91" s="201">
        <v>0.43</v>
      </c>
      <c r="S91" s="201">
        <v>0.27</v>
      </c>
      <c r="T91" s="201">
        <v>0</v>
      </c>
      <c r="U91" s="201">
        <v>0.85</v>
      </c>
      <c r="V91" s="201">
        <v>0.21</v>
      </c>
      <c r="W91" s="201">
        <v>0.35</v>
      </c>
      <c r="X91" s="201">
        <v>1.49</v>
      </c>
      <c r="Y91" s="201">
        <v>0</v>
      </c>
      <c r="Z91" s="201">
        <v>2.36</v>
      </c>
      <c r="AA91" s="201">
        <v>0.79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26.9</v>
      </c>
      <c r="K92" s="201">
        <v>0.31</v>
      </c>
      <c r="L92" s="201">
        <v>19.09</v>
      </c>
      <c r="M92" s="201">
        <v>0.93</v>
      </c>
      <c r="N92" s="201">
        <v>0.59</v>
      </c>
      <c r="O92" s="201">
        <v>0</v>
      </c>
      <c r="P92" s="201">
        <v>1.41</v>
      </c>
      <c r="Q92" s="201">
        <v>0.11</v>
      </c>
      <c r="R92" s="201">
        <v>0.43</v>
      </c>
      <c r="S92" s="201">
        <v>0.27</v>
      </c>
      <c r="T92" s="201">
        <v>0</v>
      </c>
      <c r="U92" s="201">
        <v>0.85</v>
      </c>
      <c r="V92" s="201">
        <v>0.21</v>
      </c>
      <c r="W92" s="201">
        <v>0.35</v>
      </c>
      <c r="X92" s="201">
        <v>1.49</v>
      </c>
      <c r="Y92" s="201">
        <v>0</v>
      </c>
      <c r="Z92" s="201">
        <v>2.36</v>
      </c>
      <c r="AA92" s="201">
        <v>0.79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26.9</v>
      </c>
      <c r="K93" s="201">
        <v>0.31</v>
      </c>
      <c r="L93" s="201">
        <v>19.09</v>
      </c>
      <c r="M93" s="201">
        <v>0.93</v>
      </c>
      <c r="N93" s="201">
        <v>0.59</v>
      </c>
      <c r="O93" s="201">
        <v>0</v>
      </c>
      <c r="P93" s="201">
        <v>1.41</v>
      </c>
      <c r="Q93" s="201">
        <v>0.11</v>
      </c>
      <c r="R93" s="201">
        <v>0.43</v>
      </c>
      <c r="S93" s="201">
        <v>0.27</v>
      </c>
      <c r="T93" s="201">
        <v>0</v>
      </c>
      <c r="U93" s="201">
        <v>0.85</v>
      </c>
      <c r="V93" s="201">
        <v>0.21</v>
      </c>
      <c r="W93" s="201">
        <v>0.35</v>
      </c>
      <c r="X93" s="201">
        <v>1.49</v>
      </c>
      <c r="Y93" s="201">
        <v>0</v>
      </c>
      <c r="Z93" s="201">
        <v>2.36</v>
      </c>
      <c r="AA93" s="201">
        <v>0.79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26.9</v>
      </c>
      <c r="K94" s="201">
        <v>0.31</v>
      </c>
      <c r="L94" s="201">
        <v>19.09</v>
      </c>
      <c r="M94" s="201">
        <v>0.93</v>
      </c>
      <c r="N94" s="201">
        <v>0.59</v>
      </c>
      <c r="O94" s="201">
        <v>0</v>
      </c>
      <c r="P94" s="201">
        <v>1.41</v>
      </c>
      <c r="Q94" s="201">
        <v>0.11</v>
      </c>
      <c r="R94" s="201">
        <v>0.43</v>
      </c>
      <c r="S94" s="201">
        <v>0.27</v>
      </c>
      <c r="T94" s="201">
        <v>0</v>
      </c>
      <c r="U94" s="201">
        <v>0.85</v>
      </c>
      <c r="V94" s="201">
        <v>0.21</v>
      </c>
      <c r="W94" s="201">
        <v>0.35</v>
      </c>
      <c r="X94" s="201">
        <v>1.49</v>
      </c>
      <c r="Y94" s="201">
        <v>0</v>
      </c>
      <c r="Z94" s="201">
        <v>2.36</v>
      </c>
      <c r="AA94" s="201">
        <v>0.79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26.9</v>
      </c>
      <c r="K95" s="201">
        <v>0.31</v>
      </c>
      <c r="L95" s="201">
        <v>19.09</v>
      </c>
      <c r="M95" s="201">
        <v>0.93</v>
      </c>
      <c r="N95" s="201">
        <v>0.59</v>
      </c>
      <c r="O95" s="201">
        <v>0</v>
      </c>
      <c r="P95" s="201">
        <v>1.41</v>
      </c>
      <c r="Q95" s="201">
        <v>0.11</v>
      </c>
      <c r="R95" s="201">
        <v>0.43</v>
      </c>
      <c r="S95" s="201">
        <v>0.27</v>
      </c>
      <c r="T95" s="201">
        <v>0</v>
      </c>
      <c r="U95" s="201">
        <v>0.85</v>
      </c>
      <c r="V95" s="201">
        <v>0.21</v>
      </c>
      <c r="W95" s="201">
        <v>0.35</v>
      </c>
      <c r="X95" s="201">
        <v>1.49</v>
      </c>
      <c r="Y95" s="201">
        <v>0</v>
      </c>
      <c r="Z95" s="201">
        <v>2.36</v>
      </c>
      <c r="AA95" s="201">
        <v>0.79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26.9</v>
      </c>
      <c r="K96" s="201">
        <v>0.31</v>
      </c>
      <c r="L96" s="201">
        <v>19.09</v>
      </c>
      <c r="M96" s="201">
        <v>0.93</v>
      </c>
      <c r="N96" s="201">
        <v>0.59</v>
      </c>
      <c r="O96" s="201">
        <v>0</v>
      </c>
      <c r="P96" s="201">
        <v>1.41</v>
      </c>
      <c r="Q96" s="201">
        <v>0.11</v>
      </c>
      <c r="R96" s="201">
        <v>0.43</v>
      </c>
      <c r="S96" s="201">
        <v>0.27</v>
      </c>
      <c r="T96" s="201">
        <v>0</v>
      </c>
      <c r="U96" s="201">
        <v>0.85</v>
      </c>
      <c r="V96" s="201">
        <v>0.21</v>
      </c>
      <c r="W96" s="201">
        <v>0.35</v>
      </c>
      <c r="X96" s="201">
        <v>1.49</v>
      </c>
      <c r="Y96" s="201">
        <v>0</v>
      </c>
      <c r="Z96" s="201">
        <v>2.36</v>
      </c>
      <c r="AA96" s="201">
        <v>0.79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19.61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26.9</v>
      </c>
      <c r="K97" s="201">
        <v>0.31</v>
      </c>
      <c r="L97" s="201">
        <v>19.09</v>
      </c>
      <c r="M97" s="201">
        <v>0.93</v>
      </c>
      <c r="N97" s="201">
        <v>0.59</v>
      </c>
      <c r="O97" s="201">
        <v>0</v>
      </c>
      <c r="P97" s="201">
        <v>1.41</v>
      </c>
      <c r="Q97" s="201">
        <v>0.11</v>
      </c>
      <c r="R97" s="201">
        <v>0.43</v>
      </c>
      <c r="S97" s="201">
        <v>0.27</v>
      </c>
      <c r="T97" s="201">
        <v>0</v>
      </c>
      <c r="U97" s="201">
        <v>0.85</v>
      </c>
      <c r="V97" s="201">
        <v>0.21</v>
      </c>
      <c r="W97" s="201">
        <v>0.35</v>
      </c>
      <c r="X97" s="201">
        <v>1.49</v>
      </c>
      <c r="Y97" s="201">
        <v>0</v>
      </c>
      <c r="Z97" s="201">
        <v>2.36</v>
      </c>
      <c r="AA97" s="201">
        <v>0.79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19.61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26.9</v>
      </c>
      <c r="K98" s="201">
        <v>4.33</v>
      </c>
      <c r="L98" s="201">
        <v>19.09</v>
      </c>
      <c r="M98" s="201">
        <v>0.93</v>
      </c>
      <c r="N98" s="201">
        <v>0.59</v>
      </c>
      <c r="O98" s="201">
        <v>0</v>
      </c>
      <c r="P98" s="201">
        <v>1.41</v>
      </c>
      <c r="Q98" s="201">
        <v>0.11</v>
      </c>
      <c r="R98" s="201">
        <v>0.43</v>
      </c>
      <c r="S98" s="201">
        <v>0.27</v>
      </c>
      <c r="T98" s="201">
        <v>0</v>
      </c>
      <c r="U98" s="201">
        <v>0.85</v>
      </c>
      <c r="V98" s="201">
        <v>0.21</v>
      </c>
      <c r="W98" s="201">
        <v>0.35</v>
      </c>
      <c r="X98" s="201">
        <v>1.49</v>
      </c>
      <c r="Y98" s="201">
        <v>0</v>
      </c>
      <c r="Z98" s="201">
        <v>2.36</v>
      </c>
      <c r="AA98" s="201">
        <v>0.79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19.61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0.31353499999999979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0.64560000000000117</v>
      </c>
      <c r="K99">
        <f t="shared" si="0"/>
        <v>5.5067500000000089E-2</v>
      </c>
      <c r="L99">
        <f t="shared" si="0"/>
        <v>3.120862500000003</v>
      </c>
      <c r="M99">
        <f t="shared" si="0"/>
        <v>2.2387500000000043E-2</v>
      </c>
      <c r="N99">
        <f t="shared" si="0"/>
        <v>1.7967500000000001E-2</v>
      </c>
      <c r="O99">
        <f t="shared" si="0"/>
        <v>0</v>
      </c>
      <c r="P99">
        <f t="shared" si="0"/>
        <v>3.832749999999998E-2</v>
      </c>
      <c r="Q99">
        <f t="shared" si="0"/>
        <v>3.3524999999999952E-3</v>
      </c>
      <c r="R99">
        <f t="shared" si="0"/>
        <v>9.7724999999999878E-3</v>
      </c>
      <c r="S99">
        <f t="shared" si="0"/>
        <v>8.4149999999999971E-3</v>
      </c>
      <c r="T99">
        <f t="shared" si="0"/>
        <v>0</v>
      </c>
      <c r="U99">
        <f t="shared" si="0"/>
        <v>2.0399999999999988E-2</v>
      </c>
      <c r="V99">
        <f t="shared" si="0"/>
        <v>5.0400000000000115E-3</v>
      </c>
      <c r="W99">
        <f t="shared" si="0"/>
        <v>9.1200000000000187E-3</v>
      </c>
      <c r="X99">
        <f t="shared" si="0"/>
        <v>3.5759999999999979E-2</v>
      </c>
      <c r="Y99">
        <f t="shared" si="0"/>
        <v>0</v>
      </c>
      <c r="Z99">
        <f t="shared" si="0"/>
        <v>5.9840000000000129E-2</v>
      </c>
      <c r="AA99">
        <f t="shared" si="0"/>
        <v>2.1000000000000012E-2</v>
      </c>
      <c r="AB99">
        <f t="shared" si="0"/>
        <v>0</v>
      </c>
      <c r="AC99">
        <f t="shared" si="0"/>
        <v>0.28262249999999983</v>
      </c>
      <c r="AD99">
        <f t="shared" si="0"/>
        <v>0.32502249999999988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0.25566750000000033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-6.35</v>
      </c>
      <c r="D28" s="82">
        <v>0</v>
      </c>
      <c r="E28" s="82">
        <v>0</v>
      </c>
      <c r="F28" s="82">
        <v>-8.65</v>
      </c>
      <c r="G28" s="82">
        <v>-15</v>
      </c>
      <c r="H28" s="76"/>
      <c r="I28" s="31">
        <v>26</v>
      </c>
      <c r="J28" s="82">
        <v>6.35</v>
      </c>
      <c r="K28" s="82">
        <v>0</v>
      </c>
      <c r="L28" s="82">
        <v>0</v>
      </c>
      <c r="M28" s="82">
        <v>0</v>
      </c>
      <c r="N28" s="82">
        <v>6.35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8.65</v>
      </c>
      <c r="AF28" s="82">
        <v>0</v>
      </c>
      <c r="AG28" s="82">
        <v>0</v>
      </c>
      <c r="AH28" s="82">
        <v>0</v>
      </c>
      <c r="AI28" s="82">
        <v>8.65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6.35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-6.35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8.65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-8.65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63.5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63.5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86.5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86.5</v>
      </c>
      <c r="DF28" s="81">
        <f t="shared" si="31"/>
        <v>15</v>
      </c>
      <c r="DG28" s="81">
        <f t="shared" si="32"/>
        <v>-6.35</v>
      </c>
      <c r="DH28" s="81">
        <f t="shared" si="33"/>
        <v>0</v>
      </c>
      <c r="DI28" s="81">
        <f t="shared" si="34"/>
        <v>0</v>
      </c>
      <c r="DJ28" s="81">
        <f t="shared" si="35"/>
        <v>-8.65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-19.050999999999998</v>
      </c>
      <c r="D29" s="82">
        <v>0</v>
      </c>
      <c r="E29" s="82">
        <v>0</v>
      </c>
      <c r="F29" s="82">
        <v>-25.949000000000002</v>
      </c>
      <c r="G29" s="82">
        <v>-45</v>
      </c>
      <c r="H29" s="76"/>
      <c r="I29" s="31">
        <v>27</v>
      </c>
      <c r="J29" s="82">
        <v>19.050999999999998</v>
      </c>
      <c r="K29" s="82">
        <v>0</v>
      </c>
      <c r="L29" s="82">
        <v>0</v>
      </c>
      <c r="M29" s="82">
        <v>0</v>
      </c>
      <c r="N29" s="82">
        <v>19.050999999999998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25.949000000000002</v>
      </c>
      <c r="AF29" s="82">
        <v>0</v>
      </c>
      <c r="AG29" s="82">
        <v>0</v>
      </c>
      <c r="AH29" s="82">
        <v>0</v>
      </c>
      <c r="AI29" s="82">
        <v>25.949000000000002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19.050999999999998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-19.050999999999998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25.949000000000002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-25.949000000000002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190.51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190.51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259.49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259.49</v>
      </c>
      <c r="DF29" s="81">
        <f t="shared" si="31"/>
        <v>45</v>
      </c>
      <c r="DG29" s="81">
        <f t="shared" si="32"/>
        <v>-19.050999999999998</v>
      </c>
      <c r="DH29" s="81">
        <f t="shared" si="33"/>
        <v>0</v>
      </c>
      <c r="DI29" s="81">
        <f t="shared" si="34"/>
        <v>0</v>
      </c>
      <c r="DJ29" s="81">
        <f t="shared" si="35"/>
        <v>-25.949000000000002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-17.780999999999999</v>
      </c>
      <c r="D30" s="82">
        <v>0</v>
      </c>
      <c r="E30" s="82">
        <v>0</v>
      </c>
      <c r="F30" s="82">
        <v>-24.219000000000001</v>
      </c>
      <c r="G30" s="82">
        <v>-42</v>
      </c>
      <c r="H30" s="76"/>
      <c r="I30" s="31">
        <v>28</v>
      </c>
      <c r="J30" s="82">
        <v>17.780999999999999</v>
      </c>
      <c r="K30" s="82">
        <v>0</v>
      </c>
      <c r="L30" s="82">
        <v>0</v>
      </c>
      <c r="M30" s="82">
        <v>0</v>
      </c>
      <c r="N30" s="82">
        <v>17.780999999999999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24.219000000000001</v>
      </c>
      <c r="AF30" s="82">
        <v>0</v>
      </c>
      <c r="AG30" s="82">
        <v>0</v>
      </c>
      <c r="AH30" s="82">
        <v>0</v>
      </c>
      <c r="AI30" s="82">
        <v>24.219000000000001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17.780999999999999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-17.780999999999999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24.219000000000001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-24.219000000000001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177.81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177.81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242.19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242.19</v>
      </c>
      <c r="DF30" s="81">
        <f t="shared" si="31"/>
        <v>42</v>
      </c>
      <c r="DG30" s="81">
        <f t="shared" si="32"/>
        <v>-17.780999999999999</v>
      </c>
      <c r="DH30" s="81">
        <f t="shared" si="33"/>
        <v>0</v>
      </c>
      <c r="DI30" s="81">
        <f t="shared" si="34"/>
        <v>0</v>
      </c>
      <c r="DJ30" s="81">
        <f t="shared" si="35"/>
        <v>-24.219000000000001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-24.132000000000001</v>
      </c>
      <c r="D31" s="82">
        <v>0</v>
      </c>
      <c r="E31" s="82">
        <v>0</v>
      </c>
      <c r="F31" s="82">
        <v>-32.868000000000002</v>
      </c>
      <c r="G31" s="82">
        <v>-57</v>
      </c>
      <c r="H31" s="76"/>
      <c r="I31" s="31">
        <v>29</v>
      </c>
      <c r="J31" s="82">
        <v>24.132000000000001</v>
      </c>
      <c r="K31" s="82">
        <v>0</v>
      </c>
      <c r="L31" s="82">
        <v>0</v>
      </c>
      <c r="M31" s="82">
        <v>0</v>
      </c>
      <c r="N31" s="82">
        <v>24.132000000000001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32.868000000000002</v>
      </c>
      <c r="AF31" s="82">
        <v>0</v>
      </c>
      <c r="AG31" s="82">
        <v>0</v>
      </c>
      <c r="AH31" s="82">
        <v>0</v>
      </c>
      <c r="AI31" s="82">
        <v>32.868000000000002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24.132000000000001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-24.132000000000001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32.868000000000002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-32.868000000000002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241.32000000000002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241.32000000000002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328.68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328.68</v>
      </c>
      <c r="DF31" s="81">
        <f t="shared" si="31"/>
        <v>57</v>
      </c>
      <c r="DG31" s="81">
        <f t="shared" si="32"/>
        <v>-24.132000000000001</v>
      </c>
      <c r="DH31" s="81">
        <f t="shared" si="33"/>
        <v>0</v>
      </c>
      <c r="DI31" s="81">
        <f t="shared" si="34"/>
        <v>0</v>
      </c>
      <c r="DJ31" s="81">
        <f t="shared" si="35"/>
        <v>-32.868000000000002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-21.167999999999999</v>
      </c>
      <c r="D32" s="82">
        <v>0</v>
      </c>
      <c r="E32" s="82">
        <v>0</v>
      </c>
      <c r="F32" s="82">
        <v>-28.832000000000001</v>
      </c>
      <c r="G32" s="82">
        <v>-50</v>
      </c>
      <c r="H32" s="76"/>
      <c r="I32" s="31">
        <v>30</v>
      </c>
      <c r="J32" s="82">
        <v>21.167999999999999</v>
      </c>
      <c r="K32" s="82">
        <v>0</v>
      </c>
      <c r="L32" s="82">
        <v>0</v>
      </c>
      <c r="M32" s="82">
        <v>0</v>
      </c>
      <c r="N32" s="82">
        <v>21.167999999999999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28.832000000000001</v>
      </c>
      <c r="AF32" s="82">
        <v>0</v>
      </c>
      <c r="AG32" s="82">
        <v>0</v>
      </c>
      <c r="AH32" s="82">
        <v>0</v>
      </c>
      <c r="AI32" s="82">
        <v>28.832000000000001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21.167999999999999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-21.167999999999999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28.832000000000001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-28.832000000000001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211.68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211.68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288.32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288.32</v>
      </c>
      <c r="DF32" s="81">
        <f t="shared" si="31"/>
        <v>50</v>
      </c>
      <c r="DG32" s="81">
        <f t="shared" si="32"/>
        <v>-21.167999999999999</v>
      </c>
      <c r="DH32" s="81">
        <f t="shared" si="33"/>
        <v>0</v>
      </c>
      <c r="DI32" s="81">
        <f t="shared" si="34"/>
        <v>0</v>
      </c>
      <c r="DJ32" s="81">
        <f t="shared" si="35"/>
        <v>-28.832000000000001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-46.19</v>
      </c>
      <c r="D33" s="82">
        <v>0</v>
      </c>
      <c r="E33" s="82">
        <v>0</v>
      </c>
      <c r="F33" s="82">
        <v>-4.8099999999999996</v>
      </c>
      <c r="G33" s="82">
        <v>-51</v>
      </c>
      <c r="H33" s="76"/>
      <c r="I33" s="31">
        <v>31</v>
      </c>
      <c r="J33" s="82">
        <v>46.19</v>
      </c>
      <c r="K33" s="82">
        <v>0</v>
      </c>
      <c r="L33" s="82">
        <v>0</v>
      </c>
      <c r="M33" s="82">
        <v>0</v>
      </c>
      <c r="N33" s="82">
        <v>46.19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4.8099999999999996</v>
      </c>
      <c r="AF33" s="82">
        <v>0</v>
      </c>
      <c r="AG33" s="82">
        <v>0</v>
      </c>
      <c r="AH33" s="82">
        <v>0</v>
      </c>
      <c r="AI33" s="82">
        <v>4.8099999999999996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46.19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-46.19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4.8099999999999996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-4.8099999999999996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461.9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461.9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48.099999999999994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48.099999999999994</v>
      </c>
      <c r="DF33" s="81">
        <f t="shared" si="31"/>
        <v>51</v>
      </c>
      <c r="DG33" s="81">
        <f t="shared" si="32"/>
        <v>-46.19</v>
      </c>
      <c r="DH33" s="81">
        <f t="shared" si="33"/>
        <v>0</v>
      </c>
      <c r="DI33" s="81">
        <f t="shared" si="34"/>
        <v>0</v>
      </c>
      <c r="DJ33" s="81">
        <f t="shared" si="35"/>
        <v>-4.8099999999999996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-82</v>
      </c>
      <c r="D34" s="82">
        <v>0</v>
      </c>
      <c r="E34" s="82">
        <v>0</v>
      </c>
      <c r="F34" s="82">
        <v>0</v>
      </c>
      <c r="G34" s="82">
        <v>-82</v>
      </c>
      <c r="H34" s="76"/>
      <c r="I34" s="31">
        <v>32</v>
      </c>
      <c r="J34" s="82">
        <v>82</v>
      </c>
      <c r="K34" s="82">
        <v>0</v>
      </c>
      <c r="L34" s="82">
        <v>0</v>
      </c>
      <c r="M34" s="82">
        <v>0</v>
      </c>
      <c r="N34" s="82">
        <v>82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82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-82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820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820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82</v>
      </c>
      <c r="DG34" s="81">
        <f t="shared" si="32"/>
        <v>-82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-87</v>
      </c>
      <c r="D35" s="82">
        <v>0</v>
      </c>
      <c r="E35" s="82">
        <v>0</v>
      </c>
      <c r="F35" s="82">
        <v>0</v>
      </c>
      <c r="G35" s="82">
        <v>-87</v>
      </c>
      <c r="H35" s="76"/>
      <c r="I35" s="31">
        <v>33</v>
      </c>
      <c r="J35" s="82">
        <v>87</v>
      </c>
      <c r="K35" s="82">
        <v>0</v>
      </c>
      <c r="L35" s="82">
        <v>0</v>
      </c>
      <c r="M35" s="82">
        <v>0</v>
      </c>
      <c r="N35" s="82">
        <v>87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87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-87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870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870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87</v>
      </c>
      <c r="DG35" s="81">
        <f t="shared" si="32"/>
        <v>-87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-56</v>
      </c>
      <c r="D36" s="82">
        <v>0</v>
      </c>
      <c r="E36" s="82">
        <v>0</v>
      </c>
      <c r="F36" s="82">
        <v>0</v>
      </c>
      <c r="G36" s="82">
        <v>-56</v>
      </c>
      <c r="H36" s="76"/>
      <c r="I36" s="31">
        <v>34</v>
      </c>
      <c r="J36" s="82">
        <v>56</v>
      </c>
      <c r="K36" s="82">
        <v>0</v>
      </c>
      <c r="L36" s="82">
        <v>0</v>
      </c>
      <c r="M36" s="82">
        <v>0</v>
      </c>
      <c r="N36" s="82">
        <v>56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56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-56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560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560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56</v>
      </c>
      <c r="DG36" s="81">
        <f t="shared" si="32"/>
        <v>-56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-32</v>
      </c>
      <c r="D37" s="82">
        <v>0</v>
      </c>
      <c r="E37" s="82">
        <v>0</v>
      </c>
      <c r="F37" s="82">
        <v>0</v>
      </c>
      <c r="G37" s="82">
        <v>-32</v>
      </c>
      <c r="H37" s="76"/>
      <c r="I37" s="31">
        <v>35</v>
      </c>
      <c r="J37" s="82">
        <v>32</v>
      </c>
      <c r="K37" s="82">
        <v>0</v>
      </c>
      <c r="L37" s="82">
        <v>0</v>
      </c>
      <c r="M37" s="82">
        <v>0</v>
      </c>
      <c r="N37" s="82">
        <v>32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32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-32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320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320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32</v>
      </c>
      <c r="DG37" s="81">
        <f t="shared" si="32"/>
        <v>-32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-48</v>
      </c>
      <c r="D71" s="82">
        <v>0</v>
      </c>
      <c r="E71" s="82">
        <v>0</v>
      </c>
      <c r="F71" s="82">
        <v>0</v>
      </c>
      <c r="G71" s="82">
        <v>-48</v>
      </c>
      <c r="H71" s="76"/>
      <c r="I71" s="31">
        <v>69</v>
      </c>
      <c r="J71" s="82">
        <v>48</v>
      </c>
      <c r="K71" s="82">
        <v>0</v>
      </c>
      <c r="L71" s="82">
        <v>0</v>
      </c>
      <c r="M71" s="82">
        <v>0</v>
      </c>
      <c r="N71" s="82">
        <v>48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48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-48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480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480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48</v>
      </c>
      <c r="DG71" s="81">
        <f t="shared" si="60"/>
        <v>-48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-81</v>
      </c>
      <c r="D72" s="82">
        <v>0</v>
      </c>
      <c r="E72" s="82">
        <v>0</v>
      </c>
      <c r="F72" s="82">
        <v>0</v>
      </c>
      <c r="G72" s="82">
        <v>-81</v>
      </c>
      <c r="H72" s="76"/>
      <c r="I72" s="31">
        <v>70</v>
      </c>
      <c r="J72" s="82">
        <v>81</v>
      </c>
      <c r="K72" s="82">
        <v>0</v>
      </c>
      <c r="L72" s="82">
        <v>0</v>
      </c>
      <c r="M72" s="82">
        <v>0</v>
      </c>
      <c r="N72" s="82">
        <v>81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81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-81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810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810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81</v>
      </c>
      <c r="DG72" s="81">
        <f t="shared" si="60"/>
        <v>-81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-89</v>
      </c>
      <c r="D73" s="82">
        <v>0</v>
      </c>
      <c r="E73" s="82">
        <v>0</v>
      </c>
      <c r="F73" s="82">
        <v>0</v>
      </c>
      <c r="G73" s="82">
        <v>-89</v>
      </c>
      <c r="H73" s="76"/>
      <c r="I73" s="31">
        <v>71</v>
      </c>
      <c r="J73" s="82">
        <v>89</v>
      </c>
      <c r="K73" s="82">
        <v>0</v>
      </c>
      <c r="L73" s="82">
        <v>0</v>
      </c>
      <c r="M73" s="82">
        <v>0</v>
      </c>
      <c r="N73" s="82">
        <v>89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89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-89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890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890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89</v>
      </c>
      <c r="DG73" s="81">
        <f t="shared" si="60"/>
        <v>-89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-57</v>
      </c>
      <c r="D74" s="82">
        <v>0</v>
      </c>
      <c r="E74" s="82">
        <v>0</v>
      </c>
      <c r="F74" s="82">
        <v>0</v>
      </c>
      <c r="G74" s="82">
        <v>-57</v>
      </c>
      <c r="H74" s="76"/>
      <c r="I74" s="31">
        <v>72</v>
      </c>
      <c r="J74" s="82">
        <v>57</v>
      </c>
      <c r="K74" s="82">
        <v>0</v>
      </c>
      <c r="L74" s="82">
        <v>0</v>
      </c>
      <c r="M74" s="82">
        <v>0</v>
      </c>
      <c r="N74" s="82">
        <v>57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57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-57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570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570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57</v>
      </c>
      <c r="DG74" s="81">
        <f t="shared" si="60"/>
        <v>-57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-58</v>
      </c>
      <c r="D75" s="82">
        <v>0</v>
      </c>
      <c r="E75" s="82">
        <v>0</v>
      </c>
      <c r="F75" s="82">
        <v>0</v>
      </c>
      <c r="G75" s="82">
        <v>-58</v>
      </c>
      <c r="H75" s="76"/>
      <c r="I75" s="31">
        <v>73</v>
      </c>
      <c r="J75" s="82">
        <v>58</v>
      </c>
      <c r="K75" s="82">
        <v>0</v>
      </c>
      <c r="L75" s="82">
        <v>0</v>
      </c>
      <c r="M75" s="82">
        <v>0</v>
      </c>
      <c r="N75" s="82">
        <v>58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58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-58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580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580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58</v>
      </c>
      <c r="DG75" s="81">
        <f t="shared" si="60"/>
        <v>-58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-99</v>
      </c>
      <c r="D76" s="82">
        <v>0</v>
      </c>
      <c r="E76" s="82">
        <v>0</v>
      </c>
      <c r="F76" s="82">
        <v>0</v>
      </c>
      <c r="G76" s="82">
        <v>-99</v>
      </c>
      <c r="H76" s="76"/>
      <c r="I76" s="31">
        <v>74</v>
      </c>
      <c r="J76" s="82">
        <v>99</v>
      </c>
      <c r="K76" s="82">
        <v>0</v>
      </c>
      <c r="L76" s="82">
        <v>0</v>
      </c>
      <c r="M76" s="82">
        <v>0</v>
      </c>
      <c r="N76" s="82">
        <v>99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99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-99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990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990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99</v>
      </c>
      <c r="DG76" s="81">
        <f t="shared" si="60"/>
        <v>-99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-128</v>
      </c>
      <c r="D77" s="82">
        <v>0</v>
      </c>
      <c r="E77" s="82">
        <v>0</v>
      </c>
      <c r="F77" s="82">
        <v>0</v>
      </c>
      <c r="G77" s="82">
        <v>-128</v>
      </c>
      <c r="H77" s="76"/>
      <c r="I77" s="31">
        <v>75</v>
      </c>
      <c r="J77" s="82">
        <v>128</v>
      </c>
      <c r="K77" s="82">
        <v>0</v>
      </c>
      <c r="L77" s="82">
        <v>0</v>
      </c>
      <c r="M77" s="82">
        <v>0</v>
      </c>
      <c r="N77" s="82">
        <v>128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128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-128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1280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1280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128</v>
      </c>
      <c r="DG77" s="81">
        <f t="shared" si="60"/>
        <v>-128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-170</v>
      </c>
      <c r="D78" s="82">
        <v>0</v>
      </c>
      <c r="E78" s="82">
        <v>0</v>
      </c>
      <c r="F78" s="82">
        <v>0</v>
      </c>
      <c r="G78" s="82">
        <v>-170</v>
      </c>
      <c r="H78" s="76"/>
      <c r="I78" s="31">
        <v>76</v>
      </c>
      <c r="J78" s="82">
        <v>170</v>
      </c>
      <c r="K78" s="82">
        <v>0</v>
      </c>
      <c r="L78" s="82">
        <v>0</v>
      </c>
      <c r="M78" s="82">
        <v>0</v>
      </c>
      <c r="N78" s="82">
        <v>170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170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-170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1700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1700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170</v>
      </c>
      <c r="DG78" s="81">
        <f t="shared" si="60"/>
        <v>-170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-184</v>
      </c>
      <c r="D79" s="82">
        <v>0</v>
      </c>
      <c r="E79" s="82">
        <v>0</v>
      </c>
      <c r="F79" s="82">
        <v>0</v>
      </c>
      <c r="G79" s="82">
        <v>-184</v>
      </c>
      <c r="H79" s="76"/>
      <c r="I79" s="31">
        <v>77</v>
      </c>
      <c r="J79" s="82">
        <v>184</v>
      </c>
      <c r="K79" s="82">
        <v>0</v>
      </c>
      <c r="L79" s="82">
        <v>0</v>
      </c>
      <c r="M79" s="82">
        <v>0</v>
      </c>
      <c r="N79" s="82">
        <v>184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184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-184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1840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1840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184</v>
      </c>
      <c r="DG79" s="81">
        <f t="shared" si="60"/>
        <v>-184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-179</v>
      </c>
      <c r="D80" s="82">
        <v>0</v>
      </c>
      <c r="E80" s="82">
        <v>0</v>
      </c>
      <c r="F80" s="82">
        <v>0</v>
      </c>
      <c r="G80" s="82">
        <v>-179</v>
      </c>
      <c r="H80" s="76"/>
      <c r="I80" s="31">
        <v>78</v>
      </c>
      <c r="J80" s="82">
        <v>179</v>
      </c>
      <c r="K80" s="82">
        <v>0</v>
      </c>
      <c r="L80" s="82">
        <v>0</v>
      </c>
      <c r="M80" s="82">
        <v>0</v>
      </c>
      <c r="N80" s="82">
        <v>179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179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-179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1790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1790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179</v>
      </c>
      <c r="DG80" s="81">
        <f t="shared" si="60"/>
        <v>-179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-179</v>
      </c>
      <c r="D81" s="82">
        <v>0</v>
      </c>
      <c r="E81" s="82">
        <v>0</v>
      </c>
      <c r="F81" s="82">
        <v>0</v>
      </c>
      <c r="G81" s="82">
        <v>-179</v>
      </c>
      <c r="H81" s="76"/>
      <c r="I81" s="31">
        <v>79</v>
      </c>
      <c r="J81" s="82">
        <v>179</v>
      </c>
      <c r="K81" s="82">
        <v>0</v>
      </c>
      <c r="L81" s="82">
        <v>0</v>
      </c>
      <c r="M81" s="82">
        <v>0</v>
      </c>
      <c r="N81" s="82">
        <v>179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179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-179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1790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1790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179</v>
      </c>
      <c r="DG81" s="81">
        <f t="shared" si="60"/>
        <v>-179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-160</v>
      </c>
      <c r="D82" s="82">
        <v>0</v>
      </c>
      <c r="E82" s="82">
        <v>0</v>
      </c>
      <c r="F82" s="82">
        <v>0</v>
      </c>
      <c r="G82" s="82">
        <v>-160</v>
      </c>
      <c r="H82" s="76"/>
      <c r="I82" s="31">
        <v>80</v>
      </c>
      <c r="J82" s="82">
        <v>160</v>
      </c>
      <c r="K82" s="82">
        <v>0</v>
      </c>
      <c r="L82" s="82">
        <v>0</v>
      </c>
      <c r="M82" s="82">
        <v>0</v>
      </c>
      <c r="N82" s="82">
        <v>160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160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-160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1600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1600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160</v>
      </c>
      <c r="DG82" s="81">
        <f t="shared" si="60"/>
        <v>-160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-164</v>
      </c>
      <c r="D83" s="82">
        <v>0</v>
      </c>
      <c r="E83" s="82">
        <v>0</v>
      </c>
      <c r="F83" s="82">
        <v>0</v>
      </c>
      <c r="G83" s="82">
        <v>-164</v>
      </c>
      <c r="H83" s="76"/>
      <c r="I83" s="31">
        <v>81</v>
      </c>
      <c r="J83" s="82">
        <v>164</v>
      </c>
      <c r="K83" s="82">
        <v>0</v>
      </c>
      <c r="L83" s="82">
        <v>0</v>
      </c>
      <c r="M83" s="82">
        <v>0</v>
      </c>
      <c r="N83" s="82">
        <v>164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164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-164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1640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1640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164</v>
      </c>
      <c r="DG83" s="81">
        <f t="shared" si="60"/>
        <v>-164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-169</v>
      </c>
      <c r="D84" s="82">
        <v>0</v>
      </c>
      <c r="E84" s="82">
        <v>0</v>
      </c>
      <c r="F84" s="82">
        <v>0</v>
      </c>
      <c r="G84" s="82">
        <v>-169</v>
      </c>
      <c r="H84" s="76"/>
      <c r="I84" s="31">
        <v>82</v>
      </c>
      <c r="J84" s="82">
        <v>169</v>
      </c>
      <c r="K84" s="82">
        <v>0</v>
      </c>
      <c r="L84" s="82">
        <v>0</v>
      </c>
      <c r="M84" s="82">
        <v>0</v>
      </c>
      <c r="N84" s="82">
        <v>169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169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-169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1690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1690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169</v>
      </c>
      <c r="DG84" s="81">
        <f t="shared" si="60"/>
        <v>-169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-179</v>
      </c>
      <c r="D85" s="82">
        <v>0</v>
      </c>
      <c r="E85" s="82">
        <v>0</v>
      </c>
      <c r="F85" s="82">
        <v>0</v>
      </c>
      <c r="G85" s="82">
        <v>-179</v>
      </c>
      <c r="H85" s="76"/>
      <c r="I85" s="31">
        <v>83</v>
      </c>
      <c r="J85" s="82">
        <v>179</v>
      </c>
      <c r="K85" s="82">
        <v>0</v>
      </c>
      <c r="L85" s="82">
        <v>0</v>
      </c>
      <c r="M85" s="82">
        <v>0</v>
      </c>
      <c r="N85" s="82">
        <v>179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179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-179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1790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1790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179</v>
      </c>
      <c r="DG85" s="81">
        <f t="shared" si="60"/>
        <v>-179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-194</v>
      </c>
      <c r="D86" s="82">
        <v>0</v>
      </c>
      <c r="E86" s="82">
        <v>0</v>
      </c>
      <c r="F86" s="82">
        <v>0</v>
      </c>
      <c r="G86" s="82">
        <v>-194</v>
      </c>
      <c r="H86" s="76"/>
      <c r="I86" s="31">
        <v>84</v>
      </c>
      <c r="J86" s="82">
        <v>194</v>
      </c>
      <c r="K86" s="82">
        <v>0</v>
      </c>
      <c r="L86" s="82">
        <v>0</v>
      </c>
      <c r="M86" s="82">
        <v>0</v>
      </c>
      <c r="N86" s="82">
        <v>194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194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-194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1940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1940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194</v>
      </c>
      <c r="DG86" s="81">
        <f t="shared" si="60"/>
        <v>-194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-120</v>
      </c>
      <c r="D87" s="82">
        <v>0</v>
      </c>
      <c r="E87" s="82">
        <v>0</v>
      </c>
      <c r="F87" s="82">
        <v>0</v>
      </c>
      <c r="G87" s="82">
        <v>-120</v>
      </c>
      <c r="H87" s="76"/>
      <c r="I87" s="31">
        <v>85</v>
      </c>
      <c r="J87" s="82">
        <v>120</v>
      </c>
      <c r="K87" s="82">
        <v>0</v>
      </c>
      <c r="L87" s="82">
        <v>0</v>
      </c>
      <c r="M87" s="82">
        <v>0</v>
      </c>
      <c r="N87" s="82">
        <v>120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120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-120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1200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1200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120</v>
      </c>
      <c r="DG87" s="81">
        <f t="shared" si="60"/>
        <v>-120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-108</v>
      </c>
      <c r="D88" s="82">
        <v>0</v>
      </c>
      <c r="E88" s="82">
        <v>0</v>
      </c>
      <c r="F88" s="82">
        <v>0</v>
      </c>
      <c r="G88" s="82">
        <v>-108</v>
      </c>
      <c r="H88" s="76"/>
      <c r="I88" s="31">
        <v>86</v>
      </c>
      <c r="J88" s="82">
        <v>108</v>
      </c>
      <c r="K88" s="82">
        <v>0</v>
      </c>
      <c r="L88" s="82">
        <v>0</v>
      </c>
      <c r="M88" s="82">
        <v>0</v>
      </c>
      <c r="N88" s="82">
        <v>108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1080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1080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108</v>
      </c>
      <c r="DG88" s="81">
        <f t="shared" si="60"/>
        <v>-108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-92</v>
      </c>
      <c r="D89" s="82">
        <v>0</v>
      </c>
      <c r="E89" s="82">
        <v>0</v>
      </c>
      <c r="F89" s="82">
        <v>0</v>
      </c>
      <c r="G89" s="82">
        <v>-92</v>
      </c>
      <c r="H89" s="76"/>
      <c r="I89" s="31">
        <v>87</v>
      </c>
      <c r="J89" s="82">
        <v>92</v>
      </c>
      <c r="K89" s="82">
        <v>0</v>
      </c>
      <c r="L89" s="82">
        <v>0</v>
      </c>
      <c r="M89" s="82">
        <v>0</v>
      </c>
      <c r="N89" s="82">
        <v>92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92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-92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920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920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92</v>
      </c>
      <c r="DG89" s="81">
        <f t="shared" si="60"/>
        <v>-92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-80</v>
      </c>
      <c r="D90" s="82">
        <v>0</v>
      </c>
      <c r="E90" s="82">
        <v>0</v>
      </c>
      <c r="F90" s="82">
        <v>0</v>
      </c>
      <c r="G90" s="82">
        <v>-80</v>
      </c>
      <c r="H90" s="76"/>
      <c r="I90" s="31">
        <v>88</v>
      </c>
      <c r="J90" s="82">
        <v>80</v>
      </c>
      <c r="K90" s="82">
        <v>0</v>
      </c>
      <c r="L90" s="82">
        <v>0</v>
      </c>
      <c r="M90" s="82">
        <v>0</v>
      </c>
      <c r="N90" s="82">
        <v>80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80</v>
      </c>
      <c r="DG90" s="81">
        <f t="shared" si="60"/>
        <v>-80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-141</v>
      </c>
      <c r="D91" s="82">
        <v>0</v>
      </c>
      <c r="E91" s="82">
        <v>0</v>
      </c>
      <c r="F91" s="82">
        <v>0</v>
      </c>
      <c r="G91" s="82">
        <v>-141</v>
      </c>
      <c r="H91" s="76"/>
      <c r="I91" s="31">
        <v>89</v>
      </c>
      <c r="J91" s="82">
        <v>141</v>
      </c>
      <c r="K91" s="82">
        <v>0</v>
      </c>
      <c r="L91" s="82">
        <v>0</v>
      </c>
      <c r="M91" s="82">
        <v>0</v>
      </c>
      <c r="N91" s="82">
        <v>141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141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-141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1410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1410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141</v>
      </c>
      <c r="DG91" s="81">
        <f t="shared" si="60"/>
        <v>-141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-151</v>
      </c>
      <c r="D92" s="82">
        <v>0</v>
      </c>
      <c r="E92" s="82">
        <v>0</v>
      </c>
      <c r="F92" s="82">
        <v>0</v>
      </c>
      <c r="G92" s="82">
        <v>-151</v>
      </c>
      <c r="H92" s="76"/>
      <c r="I92" s="31">
        <v>90</v>
      </c>
      <c r="J92" s="82">
        <v>151</v>
      </c>
      <c r="K92" s="82">
        <v>0</v>
      </c>
      <c r="L92" s="82">
        <v>0</v>
      </c>
      <c r="M92" s="82">
        <v>0</v>
      </c>
      <c r="N92" s="82">
        <v>151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151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-151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1510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1510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151</v>
      </c>
      <c r="DG92" s="81">
        <f t="shared" si="60"/>
        <v>-151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-151</v>
      </c>
      <c r="D93" s="82">
        <v>0</v>
      </c>
      <c r="E93" s="82">
        <v>0</v>
      </c>
      <c r="F93" s="82">
        <v>0</v>
      </c>
      <c r="G93" s="82">
        <v>-151</v>
      </c>
      <c r="H93" s="76"/>
      <c r="I93" s="31">
        <v>91</v>
      </c>
      <c r="J93" s="82">
        <v>151</v>
      </c>
      <c r="K93" s="82">
        <v>0</v>
      </c>
      <c r="L93" s="82">
        <v>0</v>
      </c>
      <c r="M93" s="82">
        <v>0</v>
      </c>
      <c r="N93" s="82">
        <v>151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151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-151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1510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1510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151</v>
      </c>
      <c r="DG93" s="81">
        <f t="shared" si="60"/>
        <v>-151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-161</v>
      </c>
      <c r="D94" s="82">
        <v>0</v>
      </c>
      <c r="E94" s="82">
        <v>0</v>
      </c>
      <c r="F94" s="82">
        <v>0</v>
      </c>
      <c r="G94" s="82">
        <v>-161</v>
      </c>
      <c r="H94" s="76"/>
      <c r="I94" s="31">
        <v>92</v>
      </c>
      <c r="J94" s="82">
        <v>161</v>
      </c>
      <c r="K94" s="82">
        <v>0</v>
      </c>
      <c r="L94" s="82">
        <v>0</v>
      </c>
      <c r="M94" s="82">
        <v>0</v>
      </c>
      <c r="N94" s="82">
        <v>161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161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-161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1610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1610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161</v>
      </c>
      <c r="DG94" s="81">
        <f t="shared" si="60"/>
        <v>-161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-90</v>
      </c>
      <c r="D95" s="82">
        <v>0</v>
      </c>
      <c r="E95" s="82">
        <v>0</v>
      </c>
      <c r="F95" s="82">
        <v>0</v>
      </c>
      <c r="G95" s="82">
        <v>-90</v>
      </c>
      <c r="H95" s="76"/>
      <c r="I95" s="31">
        <v>93</v>
      </c>
      <c r="J95" s="82">
        <v>90</v>
      </c>
      <c r="K95" s="82">
        <v>0</v>
      </c>
      <c r="L95" s="82">
        <v>0</v>
      </c>
      <c r="M95" s="82">
        <v>0</v>
      </c>
      <c r="N95" s="82">
        <v>90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90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-90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900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900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90</v>
      </c>
      <c r="DG95" s="81">
        <f t="shared" si="60"/>
        <v>-90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-72</v>
      </c>
      <c r="D96" s="82">
        <v>0</v>
      </c>
      <c r="E96" s="82">
        <v>0</v>
      </c>
      <c r="F96" s="82">
        <v>0</v>
      </c>
      <c r="G96" s="82">
        <v>-72</v>
      </c>
      <c r="H96" s="76"/>
      <c r="I96" s="31">
        <v>94</v>
      </c>
      <c r="J96" s="82">
        <v>72</v>
      </c>
      <c r="K96" s="82">
        <v>0</v>
      </c>
      <c r="L96" s="82">
        <v>0</v>
      </c>
      <c r="M96" s="82">
        <v>0</v>
      </c>
      <c r="N96" s="82">
        <v>72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72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-72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720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720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72</v>
      </c>
      <c r="DG96" s="81">
        <f t="shared" si="60"/>
        <v>-72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-62</v>
      </c>
      <c r="D97" s="82">
        <v>0</v>
      </c>
      <c r="E97" s="82">
        <v>0</v>
      </c>
      <c r="F97" s="82">
        <v>0</v>
      </c>
      <c r="G97" s="82">
        <v>-62</v>
      </c>
      <c r="H97" s="76"/>
      <c r="I97" s="31">
        <v>95</v>
      </c>
      <c r="J97" s="82">
        <v>62</v>
      </c>
      <c r="K97" s="82">
        <v>0</v>
      </c>
      <c r="L97" s="82">
        <v>0</v>
      </c>
      <c r="M97" s="82">
        <v>0</v>
      </c>
      <c r="N97" s="82">
        <v>62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62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-62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620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620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62</v>
      </c>
      <c r="DG97" s="81">
        <f t="shared" si="60"/>
        <v>-62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-46</v>
      </c>
      <c r="D98" s="82">
        <v>0</v>
      </c>
      <c r="E98" s="82">
        <v>0</v>
      </c>
      <c r="F98" s="82">
        <v>0</v>
      </c>
      <c r="G98" s="82">
        <v>-46</v>
      </c>
      <c r="H98" s="76"/>
      <c r="I98" s="31">
        <v>96</v>
      </c>
      <c r="J98" s="82">
        <v>46</v>
      </c>
      <c r="K98" s="82">
        <v>0</v>
      </c>
      <c r="L98" s="82">
        <v>0</v>
      </c>
      <c r="M98" s="82">
        <v>0</v>
      </c>
      <c r="N98" s="82">
        <v>46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46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-46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11595.772000000001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11595.772000000001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46</v>
      </c>
      <c r="DG98" s="81">
        <f t="shared" si="60"/>
        <v>-46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0.95091800000000004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-0.95091800000000004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3.1331999999999999E-2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-3.1331999999999999E-2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1.2293122999999999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1.2293122999999999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3.1331999999999999E-2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3.1331999999999999E-2</v>
      </c>
      <c r="DE99" s="86"/>
      <c r="DF99" s="81">
        <f t="shared" si="59"/>
        <v>0.98225000000000007</v>
      </c>
      <c r="DG99" s="81">
        <f t="shared" si="60"/>
        <v>-0.95091800000000004</v>
      </c>
      <c r="DH99" s="81">
        <f t="shared" si="61"/>
        <v>0</v>
      </c>
      <c r="DI99" s="81">
        <f t="shared" si="62"/>
        <v>0</v>
      </c>
      <c r="DJ99" s="81">
        <f t="shared" si="63"/>
        <v>-3.1331999999999999E-2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595.12</v>
      </c>
      <c r="H3" s="174">
        <f t="shared" ref="H3:H66" ca="1" si="2">INDIRECT("ISGS_Delhi_pp!" &amp; $V$3 &amp; X3)</f>
        <v>575.48104000000001</v>
      </c>
      <c r="I3" s="178">
        <f ca="1">INDIRECT("BRPL_EOD!" &amp; $V$3 &amp; X3)</f>
        <v>464.16</v>
      </c>
      <c r="J3" s="176">
        <f ca="1">INDIRECT("BYPL_EOD!" &amp; $V$3 &amp; X3)</f>
        <v>106.37</v>
      </c>
      <c r="K3" s="176">
        <f ca="1">INDIRECT("TPDDL_EOD!" &amp; $V$3 &amp; X3)</f>
        <v>4.95</v>
      </c>
      <c r="L3" s="176">
        <f ca="1">INDIRECT("NDMC_EOD!" &amp; $V$3 &amp; X3)</f>
        <v>0</v>
      </c>
      <c r="M3" s="177">
        <f ca="1">SUM(I3:L3)</f>
        <v>575.48</v>
      </c>
      <c r="N3" s="175">
        <f ca="1">INDIRECT("BRPL_ISGS_exbus!" &amp; $V$3 &amp; X3)</f>
        <v>464.16083882393832</v>
      </c>
      <c r="O3" s="176">
        <f ca="1">INDIRECT("BYPL_ISGS_exbus!" &amp; $V$3 &amp; X3)</f>
        <v>106.37019223048586</v>
      </c>
      <c r="P3" s="176">
        <f ca="1">INDIRECT("TPDDL_ISGS_exbus!" &amp; $V$3 &amp; X3)</f>
        <v>4.9500089455758669</v>
      </c>
      <c r="Q3" s="176">
        <f ca="1">INDIRECT("NDMC_ISGS_exbus!" &amp; $V$3 &amp; X3)</f>
        <v>0</v>
      </c>
      <c r="R3" s="177">
        <f ca="1">SUM(N3:Q3)</f>
        <v>575.48104000000001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525.12</v>
      </c>
      <c r="H4" s="182">
        <f t="shared" ca="1" si="2"/>
        <v>507.79104000000001</v>
      </c>
      <c r="I4" s="183">
        <f t="shared" ref="I4:I67" ca="1" si="5">INDIRECT("BRPL_EOD!" &amp; $V$3 &amp; X4)</f>
        <v>415.81</v>
      </c>
      <c r="J4" s="180">
        <f t="shared" ref="J4:J67" ca="1" si="6">INDIRECT("BYPL_EOD!" &amp; $V$3 &amp; X4)</f>
        <v>87.03</v>
      </c>
      <c r="K4" s="180">
        <f t="shared" ref="K4:K67" ca="1" si="7">INDIRECT("TPDDL_EOD!" &amp; $V$3 &amp; X4)</f>
        <v>4.95</v>
      </c>
      <c r="L4" s="180">
        <f t="shared" ref="L4:L67" ca="1" si="8">INDIRECT("NDMC_EOD!" &amp; $V$3 &amp; X4)</f>
        <v>0</v>
      </c>
      <c r="M4" s="181">
        <f t="shared" ref="M4:M67" ca="1" si="9">SUM(I4:L4)</f>
        <v>507.79</v>
      </c>
      <c r="N4" s="179">
        <f t="shared" ref="N4:N67" ca="1" si="10">INDIRECT("BRPL_ISGS_exbus!" &amp; $V$3 &amp; X4)</f>
        <v>415.81085161661315</v>
      </c>
      <c r="O4" s="180">
        <f t="shared" ref="O4:O67" ca="1" si="11">INDIRECT("BYPL_ISGS_exbus!" &amp; $V$3 &amp; X4)</f>
        <v>87.030178245337638</v>
      </c>
      <c r="P4" s="180">
        <f t="shared" ref="P4:P67" ca="1" si="12">INDIRECT("TPDDL_ISGS_exbus!" &amp; $V$3 &amp; X4)</f>
        <v>4.9500101380491932</v>
      </c>
      <c r="Q4" s="180">
        <f t="shared" ref="Q4:Q67" ca="1" si="13">INDIRECT("NDMC_ISGS_exbus!" &amp; $V$3 &amp; X4)</f>
        <v>0</v>
      </c>
      <c r="R4" s="181">
        <f t="shared" ref="R4:R67" ca="1" si="14">SUM(N4:Q4)</f>
        <v>507.79104000000001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527.82000000000005</v>
      </c>
      <c r="H5" s="182">
        <f t="shared" ca="1" si="2"/>
        <v>510.40194000000002</v>
      </c>
      <c r="I5" s="183">
        <f t="shared" ca="1" si="5"/>
        <v>425.98</v>
      </c>
      <c r="J5" s="180">
        <f t="shared" ca="1" si="6"/>
        <v>79.87</v>
      </c>
      <c r="K5" s="180">
        <f t="shared" ca="1" si="7"/>
        <v>4.54</v>
      </c>
      <c r="L5" s="180">
        <f t="shared" ca="1" si="8"/>
        <v>0</v>
      </c>
      <c r="M5" s="181">
        <f t="shared" ca="1" si="9"/>
        <v>510.39000000000004</v>
      </c>
      <c r="N5" s="179">
        <f t="shared" ca="1" si="10"/>
        <v>425.98996532298833</v>
      </c>
      <c r="O5" s="180">
        <f t="shared" ca="1" si="11"/>
        <v>79.871868468817965</v>
      </c>
      <c r="P5" s="180">
        <f t="shared" ca="1" si="12"/>
        <v>4.540106208193734</v>
      </c>
      <c r="Q5" s="180">
        <f t="shared" ca="1" si="13"/>
        <v>0</v>
      </c>
      <c r="R5" s="181">
        <f t="shared" ca="1" si="14"/>
        <v>510.40194000000002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575.12</v>
      </c>
      <c r="H6" s="182">
        <f t="shared" ca="1" si="2"/>
        <v>556.14103999999998</v>
      </c>
      <c r="I6" s="183">
        <f t="shared" ca="1" si="5"/>
        <v>464.16</v>
      </c>
      <c r="J6" s="180">
        <f t="shared" ca="1" si="6"/>
        <v>87.03</v>
      </c>
      <c r="K6" s="180">
        <f t="shared" ca="1" si="7"/>
        <v>4.95</v>
      </c>
      <c r="L6" s="180">
        <f t="shared" ca="1" si="8"/>
        <v>0</v>
      </c>
      <c r="M6" s="181">
        <f t="shared" ca="1" si="9"/>
        <v>556.1400000000001</v>
      </c>
      <c r="N6" s="179">
        <f t="shared" ca="1" si="10"/>
        <v>464.16086799438983</v>
      </c>
      <c r="O6" s="180">
        <f t="shared" ca="1" si="11"/>
        <v>87.030162748948086</v>
      </c>
      <c r="P6" s="180">
        <f t="shared" ca="1" si="12"/>
        <v>4.9500092566619909</v>
      </c>
      <c r="Q6" s="180">
        <f t="shared" ca="1" si="13"/>
        <v>0</v>
      </c>
      <c r="R6" s="181">
        <f t="shared" ca="1" si="14"/>
        <v>556.14103999999998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575.12</v>
      </c>
      <c r="H7" s="182">
        <f t="shared" ca="1" si="2"/>
        <v>556.14103999999998</v>
      </c>
      <c r="I7" s="183">
        <f t="shared" ca="1" si="5"/>
        <v>464.16</v>
      </c>
      <c r="J7" s="180">
        <f t="shared" ca="1" si="6"/>
        <v>87.03</v>
      </c>
      <c r="K7" s="180">
        <f t="shared" ca="1" si="7"/>
        <v>4.95</v>
      </c>
      <c r="L7" s="180">
        <f t="shared" ca="1" si="8"/>
        <v>0</v>
      </c>
      <c r="M7" s="181">
        <f t="shared" ca="1" si="9"/>
        <v>556.1400000000001</v>
      </c>
      <c r="N7" s="179">
        <f t="shared" ca="1" si="10"/>
        <v>464.16086799438983</v>
      </c>
      <c r="O7" s="180">
        <f t="shared" ca="1" si="11"/>
        <v>87.030162748948086</v>
      </c>
      <c r="P7" s="180">
        <f t="shared" ca="1" si="12"/>
        <v>4.9500092566619909</v>
      </c>
      <c r="Q7" s="180">
        <f t="shared" ca="1" si="13"/>
        <v>0</v>
      </c>
      <c r="R7" s="181">
        <f t="shared" ca="1" si="14"/>
        <v>556.14103999999998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575.12</v>
      </c>
      <c r="H8" s="182">
        <f t="shared" ca="1" si="2"/>
        <v>556.14103999999998</v>
      </c>
      <c r="I8" s="183">
        <f t="shared" ca="1" si="5"/>
        <v>464.16</v>
      </c>
      <c r="J8" s="180">
        <f t="shared" ca="1" si="6"/>
        <v>87.03</v>
      </c>
      <c r="K8" s="180">
        <f t="shared" ca="1" si="7"/>
        <v>4.95</v>
      </c>
      <c r="L8" s="180">
        <f t="shared" ca="1" si="8"/>
        <v>0</v>
      </c>
      <c r="M8" s="181">
        <f t="shared" ca="1" si="9"/>
        <v>556.1400000000001</v>
      </c>
      <c r="N8" s="179">
        <f t="shared" ca="1" si="10"/>
        <v>464.16086799438983</v>
      </c>
      <c r="O8" s="180">
        <f t="shared" ca="1" si="11"/>
        <v>87.030162748948086</v>
      </c>
      <c r="P8" s="180">
        <f t="shared" ca="1" si="12"/>
        <v>4.9500092566619909</v>
      </c>
      <c r="Q8" s="180">
        <f t="shared" ca="1" si="13"/>
        <v>0</v>
      </c>
      <c r="R8" s="181">
        <f t="shared" ca="1" si="14"/>
        <v>556.14103999999998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575.12</v>
      </c>
      <c r="H9" s="182">
        <f t="shared" ca="1" si="2"/>
        <v>556.14103999999998</v>
      </c>
      <c r="I9" s="183">
        <f t="shared" ca="1" si="5"/>
        <v>464.16</v>
      </c>
      <c r="J9" s="180">
        <f t="shared" ca="1" si="6"/>
        <v>87.03</v>
      </c>
      <c r="K9" s="180">
        <f t="shared" ca="1" si="7"/>
        <v>4.95</v>
      </c>
      <c r="L9" s="180">
        <f t="shared" ca="1" si="8"/>
        <v>0</v>
      </c>
      <c r="M9" s="181">
        <f t="shared" ca="1" si="9"/>
        <v>556.1400000000001</v>
      </c>
      <c r="N9" s="179">
        <f t="shared" ca="1" si="10"/>
        <v>464.16086799438983</v>
      </c>
      <c r="O9" s="180">
        <f t="shared" ca="1" si="11"/>
        <v>87.030162748948086</v>
      </c>
      <c r="P9" s="180">
        <f t="shared" ca="1" si="12"/>
        <v>4.9500092566619909</v>
      </c>
      <c r="Q9" s="180">
        <f t="shared" ca="1" si="13"/>
        <v>0</v>
      </c>
      <c r="R9" s="181">
        <f t="shared" ca="1" si="14"/>
        <v>556.14103999999998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575.12</v>
      </c>
      <c r="H10" s="182">
        <f t="shared" ca="1" si="2"/>
        <v>556.14103999999998</v>
      </c>
      <c r="I10" s="183">
        <f t="shared" ca="1" si="5"/>
        <v>464.16</v>
      </c>
      <c r="J10" s="180">
        <f t="shared" ca="1" si="6"/>
        <v>87.03</v>
      </c>
      <c r="K10" s="180">
        <f t="shared" ca="1" si="7"/>
        <v>4.95</v>
      </c>
      <c r="L10" s="180">
        <f t="shared" ca="1" si="8"/>
        <v>0</v>
      </c>
      <c r="M10" s="181">
        <f t="shared" ca="1" si="9"/>
        <v>556.1400000000001</v>
      </c>
      <c r="N10" s="179">
        <f t="shared" ca="1" si="10"/>
        <v>464.16086799438983</v>
      </c>
      <c r="O10" s="180">
        <f t="shared" ca="1" si="11"/>
        <v>87.030162748948086</v>
      </c>
      <c r="P10" s="180">
        <f t="shared" ca="1" si="12"/>
        <v>4.9500092566619909</v>
      </c>
      <c r="Q10" s="180">
        <f t="shared" ca="1" si="13"/>
        <v>0</v>
      </c>
      <c r="R10" s="181">
        <f t="shared" ca="1" si="14"/>
        <v>556.14103999999998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525.12</v>
      </c>
      <c r="H11" s="182">
        <f t="shared" ca="1" si="2"/>
        <v>507.79104000000001</v>
      </c>
      <c r="I11" s="183">
        <f t="shared" ca="1" si="5"/>
        <v>415.81</v>
      </c>
      <c r="J11" s="180">
        <f t="shared" ca="1" si="6"/>
        <v>87.03</v>
      </c>
      <c r="K11" s="180">
        <f t="shared" ca="1" si="7"/>
        <v>4.95</v>
      </c>
      <c r="L11" s="180">
        <f t="shared" ca="1" si="8"/>
        <v>0</v>
      </c>
      <c r="M11" s="181">
        <f t="shared" ca="1" si="9"/>
        <v>507.79</v>
      </c>
      <c r="N11" s="179">
        <f t="shared" ca="1" si="10"/>
        <v>415.81085161661315</v>
      </c>
      <c r="O11" s="180">
        <f t="shared" ca="1" si="11"/>
        <v>87.030178245337638</v>
      </c>
      <c r="P11" s="180">
        <f t="shared" ca="1" si="12"/>
        <v>4.9500101380491932</v>
      </c>
      <c r="Q11" s="180">
        <f t="shared" ca="1" si="13"/>
        <v>0</v>
      </c>
      <c r="R11" s="181">
        <f t="shared" ca="1" si="14"/>
        <v>507.79104000000001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525.12</v>
      </c>
      <c r="H12" s="182">
        <f t="shared" ca="1" si="2"/>
        <v>507.79104000000001</v>
      </c>
      <c r="I12" s="183">
        <f t="shared" ca="1" si="5"/>
        <v>415.81</v>
      </c>
      <c r="J12" s="180">
        <f t="shared" ca="1" si="6"/>
        <v>87.03</v>
      </c>
      <c r="K12" s="180">
        <f t="shared" ca="1" si="7"/>
        <v>4.95</v>
      </c>
      <c r="L12" s="180">
        <f t="shared" ca="1" si="8"/>
        <v>0</v>
      </c>
      <c r="M12" s="181">
        <f t="shared" ca="1" si="9"/>
        <v>507.79</v>
      </c>
      <c r="N12" s="179">
        <f t="shared" ca="1" si="10"/>
        <v>415.81085161661315</v>
      </c>
      <c r="O12" s="180">
        <f t="shared" ca="1" si="11"/>
        <v>87.030178245337638</v>
      </c>
      <c r="P12" s="180">
        <f t="shared" ca="1" si="12"/>
        <v>4.9500101380491932</v>
      </c>
      <c r="Q12" s="180">
        <f t="shared" ca="1" si="13"/>
        <v>0</v>
      </c>
      <c r="R12" s="181">
        <f t="shared" ca="1" si="14"/>
        <v>507.79104000000001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525.12</v>
      </c>
      <c r="H13" s="182">
        <f t="shared" ca="1" si="2"/>
        <v>507.79104000000001</v>
      </c>
      <c r="I13" s="183">
        <f t="shared" ca="1" si="5"/>
        <v>415.81</v>
      </c>
      <c r="J13" s="180">
        <f t="shared" ca="1" si="6"/>
        <v>87.03</v>
      </c>
      <c r="K13" s="180">
        <f t="shared" ca="1" si="7"/>
        <v>4.95</v>
      </c>
      <c r="L13" s="180">
        <f t="shared" ca="1" si="8"/>
        <v>0</v>
      </c>
      <c r="M13" s="181">
        <f t="shared" ca="1" si="9"/>
        <v>507.79</v>
      </c>
      <c r="N13" s="179">
        <f t="shared" ca="1" si="10"/>
        <v>415.81085161661315</v>
      </c>
      <c r="O13" s="180">
        <f t="shared" ca="1" si="11"/>
        <v>87.030178245337638</v>
      </c>
      <c r="P13" s="180">
        <f t="shared" ca="1" si="12"/>
        <v>4.9500101380491932</v>
      </c>
      <c r="Q13" s="180">
        <f t="shared" ca="1" si="13"/>
        <v>0</v>
      </c>
      <c r="R13" s="181">
        <f t="shared" ca="1" si="14"/>
        <v>507.79104000000001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525.12</v>
      </c>
      <c r="H14" s="182">
        <f t="shared" ca="1" si="2"/>
        <v>507.79104000000001</v>
      </c>
      <c r="I14" s="183">
        <f t="shared" ca="1" si="5"/>
        <v>415.81</v>
      </c>
      <c r="J14" s="180">
        <f t="shared" ca="1" si="6"/>
        <v>87.03</v>
      </c>
      <c r="K14" s="180">
        <f t="shared" ca="1" si="7"/>
        <v>4.95</v>
      </c>
      <c r="L14" s="180">
        <f t="shared" ca="1" si="8"/>
        <v>0</v>
      </c>
      <c r="M14" s="181">
        <f t="shared" ca="1" si="9"/>
        <v>507.79</v>
      </c>
      <c r="N14" s="179">
        <f t="shared" ca="1" si="10"/>
        <v>415.81085161661315</v>
      </c>
      <c r="O14" s="180">
        <f t="shared" ca="1" si="11"/>
        <v>87.030178245337638</v>
      </c>
      <c r="P14" s="180">
        <f t="shared" ca="1" si="12"/>
        <v>4.9500101380491932</v>
      </c>
      <c r="Q14" s="180">
        <f t="shared" ca="1" si="13"/>
        <v>0</v>
      </c>
      <c r="R14" s="181">
        <f t="shared" ca="1" si="14"/>
        <v>507.79104000000001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525.12</v>
      </c>
      <c r="H15" s="182">
        <f t="shared" ca="1" si="2"/>
        <v>507.79104000000001</v>
      </c>
      <c r="I15" s="183">
        <f t="shared" ca="1" si="5"/>
        <v>415.81</v>
      </c>
      <c r="J15" s="180">
        <f t="shared" ca="1" si="6"/>
        <v>87.03</v>
      </c>
      <c r="K15" s="180">
        <f t="shared" ca="1" si="7"/>
        <v>4.95</v>
      </c>
      <c r="L15" s="180">
        <f t="shared" ca="1" si="8"/>
        <v>0</v>
      </c>
      <c r="M15" s="181">
        <f t="shared" ca="1" si="9"/>
        <v>507.79</v>
      </c>
      <c r="N15" s="179">
        <f t="shared" ca="1" si="10"/>
        <v>415.81085161661315</v>
      </c>
      <c r="O15" s="180">
        <f t="shared" ca="1" si="11"/>
        <v>87.030178245337638</v>
      </c>
      <c r="P15" s="180">
        <f t="shared" ca="1" si="12"/>
        <v>4.9500101380491932</v>
      </c>
      <c r="Q15" s="180">
        <f t="shared" ca="1" si="13"/>
        <v>0</v>
      </c>
      <c r="R15" s="181">
        <f t="shared" ca="1" si="14"/>
        <v>507.79104000000001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525.12</v>
      </c>
      <c r="H16" s="182">
        <f t="shared" ca="1" si="2"/>
        <v>507.79104000000001</v>
      </c>
      <c r="I16" s="183">
        <f t="shared" ca="1" si="5"/>
        <v>415.81</v>
      </c>
      <c r="J16" s="180">
        <f t="shared" ca="1" si="6"/>
        <v>87.03</v>
      </c>
      <c r="K16" s="180">
        <f t="shared" ca="1" si="7"/>
        <v>4.95</v>
      </c>
      <c r="L16" s="180">
        <f t="shared" ca="1" si="8"/>
        <v>0</v>
      </c>
      <c r="M16" s="181">
        <f t="shared" ca="1" si="9"/>
        <v>507.79</v>
      </c>
      <c r="N16" s="179">
        <f t="shared" ca="1" si="10"/>
        <v>415.81085161661315</v>
      </c>
      <c r="O16" s="180">
        <f t="shared" ca="1" si="11"/>
        <v>87.030178245337638</v>
      </c>
      <c r="P16" s="180">
        <f t="shared" ca="1" si="12"/>
        <v>4.9500101380491932</v>
      </c>
      <c r="Q16" s="180">
        <f t="shared" ca="1" si="13"/>
        <v>0</v>
      </c>
      <c r="R16" s="181">
        <f t="shared" ca="1" si="14"/>
        <v>507.79104000000001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525.12</v>
      </c>
      <c r="H17" s="182">
        <f t="shared" ca="1" si="2"/>
        <v>507.79104000000001</v>
      </c>
      <c r="I17" s="183">
        <f t="shared" ca="1" si="5"/>
        <v>415.81</v>
      </c>
      <c r="J17" s="180">
        <f t="shared" ca="1" si="6"/>
        <v>87.03</v>
      </c>
      <c r="K17" s="180">
        <f t="shared" ca="1" si="7"/>
        <v>4.95</v>
      </c>
      <c r="L17" s="180">
        <f t="shared" ca="1" si="8"/>
        <v>0</v>
      </c>
      <c r="M17" s="181">
        <f t="shared" ca="1" si="9"/>
        <v>507.79</v>
      </c>
      <c r="N17" s="179">
        <f t="shared" ca="1" si="10"/>
        <v>415.81085161661315</v>
      </c>
      <c r="O17" s="180">
        <f t="shared" ca="1" si="11"/>
        <v>87.030178245337638</v>
      </c>
      <c r="P17" s="180">
        <f t="shared" ca="1" si="12"/>
        <v>4.9500101380491932</v>
      </c>
      <c r="Q17" s="180">
        <f t="shared" ca="1" si="13"/>
        <v>0</v>
      </c>
      <c r="R17" s="181">
        <f t="shared" ca="1" si="14"/>
        <v>507.79104000000001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525.12</v>
      </c>
      <c r="H18" s="182">
        <f t="shared" ca="1" si="2"/>
        <v>507.79104000000001</v>
      </c>
      <c r="I18" s="183">
        <f t="shared" ca="1" si="5"/>
        <v>415.81</v>
      </c>
      <c r="J18" s="180">
        <f t="shared" ca="1" si="6"/>
        <v>87.03</v>
      </c>
      <c r="K18" s="180">
        <f t="shared" ca="1" si="7"/>
        <v>4.95</v>
      </c>
      <c r="L18" s="180">
        <f t="shared" ca="1" si="8"/>
        <v>0</v>
      </c>
      <c r="M18" s="181">
        <f t="shared" ca="1" si="9"/>
        <v>507.79</v>
      </c>
      <c r="N18" s="179">
        <f t="shared" ca="1" si="10"/>
        <v>415.81085161661315</v>
      </c>
      <c r="O18" s="180">
        <f t="shared" ca="1" si="11"/>
        <v>87.030178245337638</v>
      </c>
      <c r="P18" s="180">
        <f t="shared" ca="1" si="12"/>
        <v>4.9500101380491932</v>
      </c>
      <c r="Q18" s="180">
        <f t="shared" ca="1" si="13"/>
        <v>0</v>
      </c>
      <c r="R18" s="181">
        <f t="shared" ca="1" si="14"/>
        <v>507.79104000000001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525.12</v>
      </c>
      <c r="H19" s="182">
        <f t="shared" ca="1" si="2"/>
        <v>507.79104000000001</v>
      </c>
      <c r="I19" s="183">
        <f t="shared" ca="1" si="5"/>
        <v>415.81</v>
      </c>
      <c r="J19" s="180">
        <f t="shared" ca="1" si="6"/>
        <v>87.03</v>
      </c>
      <c r="K19" s="180">
        <f t="shared" ca="1" si="7"/>
        <v>4.95</v>
      </c>
      <c r="L19" s="180">
        <f t="shared" ca="1" si="8"/>
        <v>0</v>
      </c>
      <c r="M19" s="181">
        <f t="shared" ca="1" si="9"/>
        <v>507.79</v>
      </c>
      <c r="N19" s="179">
        <f t="shared" ca="1" si="10"/>
        <v>415.81085161661315</v>
      </c>
      <c r="O19" s="180">
        <f t="shared" ca="1" si="11"/>
        <v>87.030178245337638</v>
      </c>
      <c r="P19" s="180">
        <f t="shared" ca="1" si="12"/>
        <v>4.9500101380491932</v>
      </c>
      <c r="Q19" s="180">
        <f t="shared" ca="1" si="13"/>
        <v>0</v>
      </c>
      <c r="R19" s="181">
        <f t="shared" ca="1" si="14"/>
        <v>507.79104000000001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525.12</v>
      </c>
      <c r="H20" s="182">
        <f t="shared" ca="1" si="2"/>
        <v>507.79104000000001</v>
      </c>
      <c r="I20" s="183">
        <f t="shared" ca="1" si="5"/>
        <v>415.81</v>
      </c>
      <c r="J20" s="180">
        <f t="shared" ca="1" si="6"/>
        <v>87.03</v>
      </c>
      <c r="K20" s="180">
        <f t="shared" ca="1" si="7"/>
        <v>4.95</v>
      </c>
      <c r="L20" s="180">
        <f t="shared" ca="1" si="8"/>
        <v>0</v>
      </c>
      <c r="M20" s="181">
        <f t="shared" ca="1" si="9"/>
        <v>507.79</v>
      </c>
      <c r="N20" s="179">
        <f t="shared" ca="1" si="10"/>
        <v>415.81085161661315</v>
      </c>
      <c r="O20" s="180">
        <f t="shared" ca="1" si="11"/>
        <v>87.030178245337638</v>
      </c>
      <c r="P20" s="180">
        <f t="shared" ca="1" si="12"/>
        <v>4.9500101380491932</v>
      </c>
      <c r="Q20" s="180">
        <f t="shared" ca="1" si="13"/>
        <v>0</v>
      </c>
      <c r="R20" s="181">
        <f t="shared" ca="1" si="14"/>
        <v>507.79104000000001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525.12</v>
      </c>
      <c r="H21" s="182">
        <f t="shared" ca="1" si="2"/>
        <v>507.79104000000001</v>
      </c>
      <c r="I21" s="183">
        <f t="shared" ca="1" si="5"/>
        <v>415.81</v>
      </c>
      <c r="J21" s="180">
        <f t="shared" ca="1" si="6"/>
        <v>87.03</v>
      </c>
      <c r="K21" s="180">
        <f t="shared" ca="1" si="7"/>
        <v>4.95</v>
      </c>
      <c r="L21" s="180">
        <f t="shared" ca="1" si="8"/>
        <v>0</v>
      </c>
      <c r="M21" s="181">
        <f t="shared" ca="1" si="9"/>
        <v>507.79</v>
      </c>
      <c r="N21" s="179">
        <f t="shared" ca="1" si="10"/>
        <v>415.81085161661315</v>
      </c>
      <c r="O21" s="180">
        <f t="shared" ca="1" si="11"/>
        <v>87.030178245337638</v>
      </c>
      <c r="P21" s="180">
        <f t="shared" ca="1" si="12"/>
        <v>4.9500101380491932</v>
      </c>
      <c r="Q21" s="180">
        <f t="shared" ca="1" si="13"/>
        <v>0</v>
      </c>
      <c r="R21" s="181">
        <f t="shared" ca="1" si="14"/>
        <v>507.79104000000001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525.12</v>
      </c>
      <c r="H22" s="182">
        <f t="shared" ca="1" si="2"/>
        <v>507.79104000000001</v>
      </c>
      <c r="I22" s="183">
        <f t="shared" ca="1" si="5"/>
        <v>415.81</v>
      </c>
      <c r="J22" s="180">
        <f t="shared" ca="1" si="6"/>
        <v>87.03</v>
      </c>
      <c r="K22" s="180">
        <f t="shared" ca="1" si="7"/>
        <v>4.95</v>
      </c>
      <c r="L22" s="180">
        <f t="shared" ca="1" si="8"/>
        <v>0</v>
      </c>
      <c r="M22" s="181">
        <f t="shared" ca="1" si="9"/>
        <v>507.79</v>
      </c>
      <c r="N22" s="179">
        <f t="shared" ca="1" si="10"/>
        <v>415.81085161661315</v>
      </c>
      <c r="O22" s="180">
        <f t="shared" ca="1" si="11"/>
        <v>87.030178245337638</v>
      </c>
      <c r="P22" s="180">
        <f t="shared" ca="1" si="12"/>
        <v>4.9500101380491932</v>
      </c>
      <c r="Q22" s="180">
        <f t="shared" ca="1" si="13"/>
        <v>0</v>
      </c>
      <c r="R22" s="181">
        <f t="shared" ca="1" si="14"/>
        <v>507.79104000000001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575.12</v>
      </c>
      <c r="H23" s="182">
        <f t="shared" ca="1" si="2"/>
        <v>556.14103999999998</v>
      </c>
      <c r="I23" s="183">
        <f t="shared" ca="1" si="5"/>
        <v>464.16</v>
      </c>
      <c r="J23" s="180">
        <f t="shared" ca="1" si="6"/>
        <v>87.03</v>
      </c>
      <c r="K23" s="180">
        <f t="shared" ca="1" si="7"/>
        <v>4.95</v>
      </c>
      <c r="L23" s="180">
        <f t="shared" ca="1" si="8"/>
        <v>0</v>
      </c>
      <c r="M23" s="181">
        <f t="shared" ca="1" si="9"/>
        <v>556.1400000000001</v>
      </c>
      <c r="N23" s="179">
        <f t="shared" ca="1" si="10"/>
        <v>464.16086799438983</v>
      </c>
      <c r="O23" s="180">
        <f t="shared" ca="1" si="11"/>
        <v>87.030162748948086</v>
      </c>
      <c r="P23" s="180">
        <f t="shared" ca="1" si="12"/>
        <v>4.9500092566619909</v>
      </c>
      <c r="Q23" s="180">
        <f t="shared" ca="1" si="13"/>
        <v>0</v>
      </c>
      <c r="R23" s="181">
        <f t="shared" ca="1" si="14"/>
        <v>556.14103999999998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575.12</v>
      </c>
      <c r="H24" s="182">
        <f t="shared" ca="1" si="2"/>
        <v>556.14103999999998</v>
      </c>
      <c r="I24" s="183">
        <f t="shared" ca="1" si="5"/>
        <v>464.16</v>
      </c>
      <c r="J24" s="180">
        <f t="shared" ca="1" si="6"/>
        <v>87.03</v>
      </c>
      <c r="K24" s="180">
        <f t="shared" ca="1" si="7"/>
        <v>4.95</v>
      </c>
      <c r="L24" s="180">
        <f t="shared" ca="1" si="8"/>
        <v>0</v>
      </c>
      <c r="M24" s="181">
        <f t="shared" ca="1" si="9"/>
        <v>556.1400000000001</v>
      </c>
      <c r="N24" s="179">
        <f t="shared" ca="1" si="10"/>
        <v>464.16086799438983</v>
      </c>
      <c r="O24" s="180">
        <f t="shared" ca="1" si="11"/>
        <v>87.030162748948086</v>
      </c>
      <c r="P24" s="180">
        <f t="shared" ca="1" si="12"/>
        <v>4.9500092566619909</v>
      </c>
      <c r="Q24" s="180">
        <f t="shared" ca="1" si="13"/>
        <v>0</v>
      </c>
      <c r="R24" s="181">
        <f t="shared" ca="1" si="14"/>
        <v>556.14103999999998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602.01949999999999</v>
      </c>
      <c r="H25" s="182">
        <f t="shared" ca="1" si="2"/>
        <v>582.15285600000004</v>
      </c>
      <c r="I25" s="183">
        <f t="shared" ca="1" si="5"/>
        <v>490.17</v>
      </c>
      <c r="J25" s="180">
        <f t="shared" ca="1" si="6"/>
        <v>87.03</v>
      </c>
      <c r="K25" s="180">
        <f t="shared" ca="1" si="7"/>
        <v>4.95</v>
      </c>
      <c r="L25" s="180">
        <f t="shared" ca="1" si="8"/>
        <v>0</v>
      </c>
      <c r="M25" s="181">
        <f t="shared" ca="1" si="9"/>
        <v>582.15000000000009</v>
      </c>
      <c r="N25" s="179">
        <f t="shared" ca="1" si="10"/>
        <v>490.17240475052819</v>
      </c>
      <c r="O25" s="180">
        <f t="shared" ca="1" si="11"/>
        <v>87.030426965009013</v>
      </c>
      <c r="P25" s="180">
        <f t="shared" ca="1" si="12"/>
        <v>4.9500242844627671</v>
      </c>
      <c r="Q25" s="180">
        <f t="shared" ca="1" si="13"/>
        <v>0</v>
      </c>
      <c r="R25" s="181">
        <f t="shared" ca="1" si="14"/>
        <v>582.15285599999993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602.01949999999999</v>
      </c>
      <c r="H26" s="182">
        <f t="shared" ca="1" si="2"/>
        <v>582.15285600000004</v>
      </c>
      <c r="I26" s="183">
        <f t="shared" ca="1" si="5"/>
        <v>490.17</v>
      </c>
      <c r="J26" s="180">
        <f t="shared" ca="1" si="6"/>
        <v>87.03</v>
      </c>
      <c r="K26" s="180">
        <f t="shared" ca="1" si="7"/>
        <v>4.95</v>
      </c>
      <c r="L26" s="180">
        <f t="shared" ca="1" si="8"/>
        <v>0</v>
      </c>
      <c r="M26" s="181">
        <f t="shared" ca="1" si="9"/>
        <v>582.15000000000009</v>
      </c>
      <c r="N26" s="179">
        <f t="shared" ca="1" si="10"/>
        <v>490.17240475052819</v>
      </c>
      <c r="O26" s="180">
        <f t="shared" ca="1" si="11"/>
        <v>87.030426965009013</v>
      </c>
      <c r="P26" s="180">
        <f t="shared" ca="1" si="12"/>
        <v>4.9500242844627671</v>
      </c>
      <c r="Q26" s="180">
        <f t="shared" ca="1" si="13"/>
        <v>0</v>
      </c>
      <c r="R26" s="181">
        <f t="shared" ca="1" si="14"/>
        <v>582.15285599999993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671.51174400000002</v>
      </c>
      <c r="H27" s="182">
        <f t="shared" ca="1" si="2"/>
        <v>649.351856</v>
      </c>
      <c r="I27" s="183">
        <f t="shared" ca="1" si="5"/>
        <v>487.42</v>
      </c>
      <c r="J27" s="180">
        <f t="shared" ca="1" si="6"/>
        <v>157.01</v>
      </c>
      <c r="K27" s="180">
        <f t="shared" ca="1" si="7"/>
        <v>4.92</v>
      </c>
      <c r="L27" s="180">
        <f t="shared" ca="1" si="8"/>
        <v>0</v>
      </c>
      <c r="M27" s="181">
        <f t="shared" ca="1" si="9"/>
        <v>649.35</v>
      </c>
      <c r="N27" s="179">
        <f t="shared" ca="1" si="10"/>
        <v>487.42139316473396</v>
      </c>
      <c r="O27" s="180">
        <f t="shared" ca="1" si="11"/>
        <v>157.01044877271116</v>
      </c>
      <c r="P27" s="180">
        <f t="shared" ca="1" si="12"/>
        <v>4.9200140625548627</v>
      </c>
      <c r="Q27" s="180">
        <f t="shared" ca="1" si="13"/>
        <v>0</v>
      </c>
      <c r="R27" s="181">
        <f t="shared" ca="1" si="14"/>
        <v>649.351856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675.30089999999996</v>
      </c>
      <c r="H28" s="182">
        <f t="shared" ca="1" si="2"/>
        <v>653.01597000000004</v>
      </c>
      <c r="I28" s="183">
        <f t="shared" ca="1" si="5"/>
        <v>490.18</v>
      </c>
      <c r="J28" s="180">
        <f t="shared" ca="1" si="6"/>
        <v>157.88999999999999</v>
      </c>
      <c r="K28" s="180">
        <f t="shared" ca="1" si="7"/>
        <v>4.95</v>
      </c>
      <c r="L28" s="180">
        <f t="shared" ca="1" si="8"/>
        <v>0</v>
      </c>
      <c r="M28" s="181">
        <f t="shared" ca="1" si="9"/>
        <v>653.02</v>
      </c>
      <c r="N28" s="179">
        <f t="shared" ca="1" si="10"/>
        <v>490.17697493889932</v>
      </c>
      <c r="O28" s="180">
        <f t="shared" ca="1" si="11"/>
        <v>157.88902560916969</v>
      </c>
      <c r="P28" s="180">
        <f t="shared" ca="1" si="12"/>
        <v>4.9499694519310289</v>
      </c>
      <c r="Q28" s="180">
        <f t="shared" ca="1" si="13"/>
        <v>0</v>
      </c>
      <c r="R28" s="181">
        <f t="shared" ca="1" si="14"/>
        <v>653.01597000000004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675.30089999999996</v>
      </c>
      <c r="H29" s="182">
        <f t="shared" ca="1" si="2"/>
        <v>653.01597000000004</v>
      </c>
      <c r="I29" s="183">
        <f t="shared" ca="1" si="5"/>
        <v>490.18</v>
      </c>
      <c r="J29" s="180">
        <f t="shared" ca="1" si="6"/>
        <v>157.88999999999999</v>
      </c>
      <c r="K29" s="180">
        <f t="shared" ca="1" si="7"/>
        <v>4.95</v>
      </c>
      <c r="L29" s="180">
        <f t="shared" ca="1" si="8"/>
        <v>0</v>
      </c>
      <c r="M29" s="181">
        <f t="shared" ca="1" si="9"/>
        <v>653.02</v>
      </c>
      <c r="N29" s="179">
        <f t="shared" ca="1" si="10"/>
        <v>490.17697493889932</v>
      </c>
      <c r="O29" s="180">
        <f t="shared" ca="1" si="11"/>
        <v>157.88902560916969</v>
      </c>
      <c r="P29" s="180">
        <f t="shared" ca="1" si="12"/>
        <v>4.9499694519310289</v>
      </c>
      <c r="Q29" s="180">
        <f t="shared" ca="1" si="13"/>
        <v>0</v>
      </c>
      <c r="R29" s="181">
        <f t="shared" ca="1" si="14"/>
        <v>653.01597000000004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675.30089999999996</v>
      </c>
      <c r="H30" s="182">
        <f t="shared" ca="1" si="2"/>
        <v>653.01597000000004</v>
      </c>
      <c r="I30" s="183">
        <f t="shared" ca="1" si="5"/>
        <v>490.18</v>
      </c>
      <c r="J30" s="180">
        <f t="shared" ca="1" si="6"/>
        <v>157.88999999999999</v>
      </c>
      <c r="K30" s="180">
        <f t="shared" ca="1" si="7"/>
        <v>4.95</v>
      </c>
      <c r="L30" s="180">
        <f t="shared" ca="1" si="8"/>
        <v>0</v>
      </c>
      <c r="M30" s="181">
        <f t="shared" ca="1" si="9"/>
        <v>653.02</v>
      </c>
      <c r="N30" s="179">
        <f t="shared" ca="1" si="10"/>
        <v>490.17697493889932</v>
      </c>
      <c r="O30" s="180">
        <f t="shared" ca="1" si="11"/>
        <v>157.88902560916969</v>
      </c>
      <c r="P30" s="180">
        <f t="shared" ca="1" si="12"/>
        <v>4.9499694519310289</v>
      </c>
      <c r="Q30" s="180">
        <f t="shared" ca="1" si="13"/>
        <v>0</v>
      </c>
      <c r="R30" s="181">
        <f t="shared" ca="1" si="14"/>
        <v>653.01597000000004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675.30089999999996</v>
      </c>
      <c r="H31" s="182">
        <f t="shared" ca="1" si="2"/>
        <v>653.01597000000004</v>
      </c>
      <c r="I31" s="183">
        <f t="shared" ca="1" si="5"/>
        <v>490.18</v>
      </c>
      <c r="J31" s="180">
        <f t="shared" ca="1" si="6"/>
        <v>157.88999999999999</v>
      </c>
      <c r="K31" s="180">
        <f t="shared" ca="1" si="7"/>
        <v>4.95</v>
      </c>
      <c r="L31" s="180">
        <f t="shared" ca="1" si="8"/>
        <v>0</v>
      </c>
      <c r="M31" s="181">
        <f t="shared" ca="1" si="9"/>
        <v>653.02</v>
      </c>
      <c r="N31" s="179">
        <f t="shared" ca="1" si="10"/>
        <v>490.17697493889932</v>
      </c>
      <c r="O31" s="180">
        <f t="shared" ca="1" si="11"/>
        <v>157.88902560916969</v>
      </c>
      <c r="P31" s="180">
        <f t="shared" ca="1" si="12"/>
        <v>4.9499694519310289</v>
      </c>
      <c r="Q31" s="180">
        <f t="shared" ca="1" si="13"/>
        <v>0</v>
      </c>
      <c r="R31" s="181">
        <f t="shared" ca="1" si="14"/>
        <v>653.01597000000004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610.01949999999999</v>
      </c>
      <c r="H32" s="182">
        <f t="shared" ca="1" si="2"/>
        <v>589.88885600000003</v>
      </c>
      <c r="I32" s="183">
        <f t="shared" ca="1" si="5"/>
        <v>490.17</v>
      </c>
      <c r="J32" s="180">
        <f t="shared" ca="1" si="6"/>
        <v>94.77</v>
      </c>
      <c r="K32" s="180">
        <f t="shared" ca="1" si="7"/>
        <v>4.95</v>
      </c>
      <c r="L32" s="180">
        <f t="shared" ca="1" si="8"/>
        <v>0</v>
      </c>
      <c r="M32" s="181">
        <f t="shared" ca="1" si="9"/>
        <v>589.8900000000001</v>
      </c>
      <c r="N32" s="179">
        <f t="shared" ca="1" si="10"/>
        <v>490.16904939144581</v>
      </c>
      <c r="O32" s="180">
        <f t="shared" ca="1" si="11"/>
        <v>94.769816208310004</v>
      </c>
      <c r="P32" s="180">
        <f t="shared" ca="1" si="12"/>
        <v>4.9499904002441131</v>
      </c>
      <c r="Q32" s="180">
        <f t="shared" ca="1" si="13"/>
        <v>0</v>
      </c>
      <c r="R32" s="181">
        <f t="shared" ca="1" si="14"/>
        <v>589.88885599999992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610.01949999999999</v>
      </c>
      <c r="H33" s="182">
        <f t="shared" ca="1" si="2"/>
        <v>589.88885600000003</v>
      </c>
      <c r="I33" s="183">
        <f t="shared" ca="1" si="5"/>
        <v>490.17</v>
      </c>
      <c r="J33" s="180">
        <f t="shared" ca="1" si="6"/>
        <v>94.77</v>
      </c>
      <c r="K33" s="180">
        <f t="shared" ca="1" si="7"/>
        <v>4.95</v>
      </c>
      <c r="L33" s="180">
        <f t="shared" ca="1" si="8"/>
        <v>0</v>
      </c>
      <c r="M33" s="181">
        <f t="shared" ca="1" si="9"/>
        <v>589.8900000000001</v>
      </c>
      <c r="N33" s="179">
        <f t="shared" ca="1" si="10"/>
        <v>490.16904939144581</v>
      </c>
      <c r="O33" s="180">
        <f t="shared" ca="1" si="11"/>
        <v>94.769816208310004</v>
      </c>
      <c r="P33" s="180">
        <f t="shared" ca="1" si="12"/>
        <v>4.9499904002441131</v>
      </c>
      <c r="Q33" s="180">
        <f t="shared" ca="1" si="13"/>
        <v>0</v>
      </c>
      <c r="R33" s="181">
        <f t="shared" ca="1" si="14"/>
        <v>589.88885599999992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610.01949999999999</v>
      </c>
      <c r="H34" s="182">
        <f t="shared" ca="1" si="2"/>
        <v>589.88885600000003</v>
      </c>
      <c r="I34" s="183">
        <f t="shared" ca="1" si="5"/>
        <v>490.17</v>
      </c>
      <c r="J34" s="180">
        <f t="shared" ca="1" si="6"/>
        <v>94.77</v>
      </c>
      <c r="K34" s="180">
        <f t="shared" ca="1" si="7"/>
        <v>4.95</v>
      </c>
      <c r="L34" s="180">
        <f t="shared" ca="1" si="8"/>
        <v>0</v>
      </c>
      <c r="M34" s="181">
        <f t="shared" ca="1" si="9"/>
        <v>589.8900000000001</v>
      </c>
      <c r="N34" s="179">
        <f t="shared" ca="1" si="10"/>
        <v>490.16904939144581</v>
      </c>
      <c r="O34" s="180">
        <f t="shared" ca="1" si="11"/>
        <v>94.769816208310004</v>
      </c>
      <c r="P34" s="180">
        <f t="shared" ca="1" si="12"/>
        <v>4.9499904002441131</v>
      </c>
      <c r="Q34" s="180">
        <f t="shared" ca="1" si="13"/>
        <v>0</v>
      </c>
      <c r="R34" s="181">
        <f t="shared" ca="1" si="14"/>
        <v>589.88885599999992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602.01949999999999</v>
      </c>
      <c r="H35" s="182">
        <f t="shared" ca="1" si="2"/>
        <v>582.15285600000004</v>
      </c>
      <c r="I35" s="183">
        <f t="shared" ca="1" si="5"/>
        <v>490.17</v>
      </c>
      <c r="J35" s="180">
        <f t="shared" ca="1" si="6"/>
        <v>87.03</v>
      </c>
      <c r="K35" s="180">
        <f t="shared" ca="1" si="7"/>
        <v>4.95</v>
      </c>
      <c r="L35" s="180">
        <f t="shared" ca="1" si="8"/>
        <v>0</v>
      </c>
      <c r="M35" s="181">
        <f t="shared" ca="1" si="9"/>
        <v>582.15000000000009</v>
      </c>
      <c r="N35" s="179">
        <f t="shared" ca="1" si="10"/>
        <v>490.17240475052819</v>
      </c>
      <c r="O35" s="180">
        <f t="shared" ca="1" si="11"/>
        <v>87.030426965009013</v>
      </c>
      <c r="P35" s="180">
        <f t="shared" ca="1" si="12"/>
        <v>4.9500242844627671</v>
      </c>
      <c r="Q35" s="180">
        <f t="shared" ca="1" si="13"/>
        <v>0</v>
      </c>
      <c r="R35" s="181">
        <f t="shared" ca="1" si="14"/>
        <v>582.15285599999993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602.01949999999999</v>
      </c>
      <c r="H36" s="182">
        <f t="shared" ca="1" si="2"/>
        <v>582.15285600000004</v>
      </c>
      <c r="I36" s="183">
        <f t="shared" ca="1" si="5"/>
        <v>490.17</v>
      </c>
      <c r="J36" s="180">
        <f t="shared" ca="1" si="6"/>
        <v>87.03</v>
      </c>
      <c r="K36" s="180">
        <f t="shared" ca="1" si="7"/>
        <v>4.95</v>
      </c>
      <c r="L36" s="180">
        <f t="shared" ca="1" si="8"/>
        <v>0</v>
      </c>
      <c r="M36" s="181">
        <f t="shared" ca="1" si="9"/>
        <v>582.15000000000009</v>
      </c>
      <c r="N36" s="179">
        <f t="shared" ca="1" si="10"/>
        <v>490.17240475052819</v>
      </c>
      <c r="O36" s="180">
        <f t="shared" ca="1" si="11"/>
        <v>87.030426965009013</v>
      </c>
      <c r="P36" s="180">
        <f t="shared" ca="1" si="12"/>
        <v>4.9500242844627671</v>
      </c>
      <c r="Q36" s="180">
        <f t="shared" ca="1" si="13"/>
        <v>0</v>
      </c>
      <c r="R36" s="181">
        <f t="shared" ca="1" si="14"/>
        <v>582.15285599999993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602.01949999999999</v>
      </c>
      <c r="H37" s="182">
        <f t="shared" ca="1" si="2"/>
        <v>582.15285600000004</v>
      </c>
      <c r="I37" s="183">
        <f t="shared" ca="1" si="5"/>
        <v>490.17</v>
      </c>
      <c r="J37" s="180">
        <f t="shared" ca="1" si="6"/>
        <v>87.03</v>
      </c>
      <c r="K37" s="180">
        <f t="shared" ca="1" si="7"/>
        <v>4.95</v>
      </c>
      <c r="L37" s="180">
        <f t="shared" ca="1" si="8"/>
        <v>0</v>
      </c>
      <c r="M37" s="181">
        <f t="shared" ca="1" si="9"/>
        <v>582.15000000000009</v>
      </c>
      <c r="N37" s="179">
        <f t="shared" ca="1" si="10"/>
        <v>490.17240475052819</v>
      </c>
      <c r="O37" s="180">
        <f t="shared" ca="1" si="11"/>
        <v>87.030426965009013</v>
      </c>
      <c r="P37" s="180">
        <f t="shared" ca="1" si="12"/>
        <v>4.9500242844627671</v>
      </c>
      <c r="Q37" s="180">
        <f t="shared" ca="1" si="13"/>
        <v>0</v>
      </c>
      <c r="R37" s="181">
        <f t="shared" ca="1" si="14"/>
        <v>582.15285599999993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602.01949999999999</v>
      </c>
      <c r="H38" s="182">
        <f t="shared" ca="1" si="2"/>
        <v>582.15285600000004</v>
      </c>
      <c r="I38" s="183">
        <f t="shared" ca="1" si="5"/>
        <v>490.17</v>
      </c>
      <c r="J38" s="180">
        <f t="shared" ca="1" si="6"/>
        <v>87.03</v>
      </c>
      <c r="K38" s="180">
        <f t="shared" ca="1" si="7"/>
        <v>4.95</v>
      </c>
      <c r="L38" s="180">
        <f t="shared" ca="1" si="8"/>
        <v>0</v>
      </c>
      <c r="M38" s="181">
        <f t="shared" ca="1" si="9"/>
        <v>582.15000000000009</v>
      </c>
      <c r="N38" s="179">
        <f t="shared" ca="1" si="10"/>
        <v>490.17240475052819</v>
      </c>
      <c r="O38" s="180">
        <f t="shared" ca="1" si="11"/>
        <v>87.030426965009013</v>
      </c>
      <c r="P38" s="180">
        <f t="shared" ca="1" si="12"/>
        <v>4.9500242844627671</v>
      </c>
      <c r="Q38" s="180">
        <f t="shared" ca="1" si="13"/>
        <v>0</v>
      </c>
      <c r="R38" s="181">
        <f t="shared" ca="1" si="14"/>
        <v>582.15285599999993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575.12</v>
      </c>
      <c r="H39" s="182">
        <f t="shared" ca="1" si="2"/>
        <v>556.14103999999998</v>
      </c>
      <c r="I39" s="183">
        <f t="shared" ca="1" si="5"/>
        <v>464.16</v>
      </c>
      <c r="J39" s="180">
        <f t="shared" ca="1" si="6"/>
        <v>87.03</v>
      </c>
      <c r="K39" s="180">
        <f t="shared" ca="1" si="7"/>
        <v>4.95</v>
      </c>
      <c r="L39" s="180">
        <f t="shared" ca="1" si="8"/>
        <v>0</v>
      </c>
      <c r="M39" s="181">
        <f t="shared" ca="1" si="9"/>
        <v>556.1400000000001</v>
      </c>
      <c r="N39" s="179">
        <f t="shared" ca="1" si="10"/>
        <v>464.16086799438983</v>
      </c>
      <c r="O39" s="180">
        <f t="shared" ca="1" si="11"/>
        <v>87.030162748948086</v>
      </c>
      <c r="P39" s="180">
        <f t="shared" ca="1" si="12"/>
        <v>4.9500092566619909</v>
      </c>
      <c r="Q39" s="180">
        <f t="shared" ca="1" si="13"/>
        <v>0</v>
      </c>
      <c r="R39" s="181">
        <f t="shared" ca="1" si="14"/>
        <v>556.14103999999998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575.12</v>
      </c>
      <c r="H40" s="182">
        <f t="shared" ca="1" si="2"/>
        <v>556.14103999999998</v>
      </c>
      <c r="I40" s="183">
        <f t="shared" ca="1" si="5"/>
        <v>464.16</v>
      </c>
      <c r="J40" s="180">
        <f t="shared" ca="1" si="6"/>
        <v>87.03</v>
      </c>
      <c r="K40" s="180">
        <f t="shared" ca="1" si="7"/>
        <v>4.95</v>
      </c>
      <c r="L40" s="180">
        <f t="shared" ca="1" si="8"/>
        <v>0</v>
      </c>
      <c r="M40" s="181">
        <f t="shared" ca="1" si="9"/>
        <v>556.1400000000001</v>
      </c>
      <c r="N40" s="179">
        <f t="shared" ca="1" si="10"/>
        <v>464.16086799438983</v>
      </c>
      <c r="O40" s="180">
        <f t="shared" ca="1" si="11"/>
        <v>87.030162748948086</v>
      </c>
      <c r="P40" s="180">
        <f t="shared" ca="1" si="12"/>
        <v>4.9500092566619909</v>
      </c>
      <c r="Q40" s="180">
        <f t="shared" ca="1" si="13"/>
        <v>0</v>
      </c>
      <c r="R40" s="181">
        <f t="shared" ca="1" si="14"/>
        <v>556.14103999999998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529.30899999999997</v>
      </c>
      <c r="H41" s="182">
        <f t="shared" ca="1" si="2"/>
        <v>511.84180300000003</v>
      </c>
      <c r="I41" s="183">
        <f t="shared" ca="1" si="5"/>
        <v>415.81</v>
      </c>
      <c r="J41" s="180">
        <f t="shared" ca="1" si="6"/>
        <v>87.03</v>
      </c>
      <c r="K41" s="180">
        <f t="shared" ca="1" si="7"/>
        <v>9</v>
      </c>
      <c r="L41" s="180">
        <f t="shared" ca="1" si="8"/>
        <v>0</v>
      </c>
      <c r="M41" s="181">
        <f t="shared" ca="1" si="9"/>
        <v>511.84000000000003</v>
      </c>
      <c r="N41" s="179">
        <f t="shared" ca="1" si="10"/>
        <v>415.81146472614489</v>
      </c>
      <c r="O41" s="180">
        <f t="shared" ca="1" si="11"/>
        <v>87.030306570588465</v>
      </c>
      <c r="P41" s="180">
        <f t="shared" ca="1" si="12"/>
        <v>9.0000317032666466</v>
      </c>
      <c r="Q41" s="180">
        <f t="shared" ca="1" si="13"/>
        <v>0</v>
      </c>
      <c r="R41" s="181">
        <f t="shared" ca="1" si="14"/>
        <v>511.84180299999997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529.30899999999997</v>
      </c>
      <c r="H42" s="182">
        <f t="shared" ca="1" si="2"/>
        <v>511.84180300000003</v>
      </c>
      <c r="I42" s="183">
        <f t="shared" ca="1" si="5"/>
        <v>415.81</v>
      </c>
      <c r="J42" s="180">
        <f t="shared" ca="1" si="6"/>
        <v>87.03</v>
      </c>
      <c r="K42" s="180">
        <f t="shared" ca="1" si="7"/>
        <v>9</v>
      </c>
      <c r="L42" s="180">
        <f t="shared" ca="1" si="8"/>
        <v>0</v>
      </c>
      <c r="M42" s="181">
        <f t="shared" ca="1" si="9"/>
        <v>511.84000000000003</v>
      </c>
      <c r="N42" s="179">
        <f t="shared" ca="1" si="10"/>
        <v>415.81146472614489</v>
      </c>
      <c r="O42" s="180">
        <f t="shared" ca="1" si="11"/>
        <v>87.030306570588465</v>
      </c>
      <c r="P42" s="180">
        <f t="shared" ca="1" si="12"/>
        <v>9.0000317032666466</v>
      </c>
      <c r="Q42" s="180">
        <f t="shared" ca="1" si="13"/>
        <v>0</v>
      </c>
      <c r="R42" s="181">
        <f t="shared" ca="1" si="14"/>
        <v>511.84180299999997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529.30899999999997</v>
      </c>
      <c r="H43" s="182">
        <f t="shared" ca="1" si="2"/>
        <v>511.84180300000003</v>
      </c>
      <c r="I43" s="183">
        <f t="shared" ca="1" si="5"/>
        <v>415.81</v>
      </c>
      <c r="J43" s="180">
        <f t="shared" ca="1" si="6"/>
        <v>87.03</v>
      </c>
      <c r="K43" s="180">
        <f t="shared" ca="1" si="7"/>
        <v>9</v>
      </c>
      <c r="L43" s="180">
        <f t="shared" ca="1" si="8"/>
        <v>0</v>
      </c>
      <c r="M43" s="181">
        <f t="shared" ca="1" si="9"/>
        <v>511.84000000000003</v>
      </c>
      <c r="N43" s="179">
        <f t="shared" ca="1" si="10"/>
        <v>415.81146472614489</v>
      </c>
      <c r="O43" s="180">
        <f t="shared" ca="1" si="11"/>
        <v>87.030306570588465</v>
      </c>
      <c r="P43" s="180">
        <f t="shared" ca="1" si="12"/>
        <v>9.0000317032666466</v>
      </c>
      <c r="Q43" s="180">
        <f t="shared" ca="1" si="13"/>
        <v>0</v>
      </c>
      <c r="R43" s="181">
        <f t="shared" ca="1" si="14"/>
        <v>511.84180299999997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479.30900000000003</v>
      </c>
      <c r="H44" s="182">
        <f t="shared" ca="1" si="2"/>
        <v>463.491803</v>
      </c>
      <c r="I44" s="183">
        <f t="shared" ca="1" si="5"/>
        <v>367.46</v>
      </c>
      <c r="J44" s="180">
        <f t="shared" ca="1" si="6"/>
        <v>87.03</v>
      </c>
      <c r="K44" s="180">
        <f t="shared" ca="1" si="7"/>
        <v>9</v>
      </c>
      <c r="L44" s="180">
        <f t="shared" ca="1" si="8"/>
        <v>0</v>
      </c>
      <c r="M44" s="181">
        <f t="shared" ca="1" si="9"/>
        <v>463.49</v>
      </c>
      <c r="N44" s="179">
        <f t="shared" ca="1" si="10"/>
        <v>367.46142943834815</v>
      </c>
      <c r="O44" s="180">
        <f t="shared" ca="1" si="11"/>
        <v>87.030338551187725</v>
      </c>
      <c r="P44" s="180">
        <f t="shared" ca="1" si="12"/>
        <v>9.0000350104640869</v>
      </c>
      <c r="Q44" s="180">
        <f t="shared" ca="1" si="13"/>
        <v>0</v>
      </c>
      <c r="R44" s="181">
        <f t="shared" ca="1" si="14"/>
        <v>463.491803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479.30900000000003</v>
      </c>
      <c r="H45" s="182">
        <f t="shared" ca="1" si="2"/>
        <v>463.491803</v>
      </c>
      <c r="I45" s="183">
        <f t="shared" ca="1" si="5"/>
        <v>367.46</v>
      </c>
      <c r="J45" s="180">
        <f t="shared" ca="1" si="6"/>
        <v>87.03</v>
      </c>
      <c r="K45" s="180">
        <f t="shared" ca="1" si="7"/>
        <v>9</v>
      </c>
      <c r="L45" s="180">
        <f t="shared" ca="1" si="8"/>
        <v>0</v>
      </c>
      <c r="M45" s="181">
        <f t="shared" ca="1" si="9"/>
        <v>463.49</v>
      </c>
      <c r="N45" s="179">
        <f t="shared" ca="1" si="10"/>
        <v>367.46142943834815</v>
      </c>
      <c r="O45" s="180">
        <f t="shared" ca="1" si="11"/>
        <v>87.030338551187725</v>
      </c>
      <c r="P45" s="180">
        <f t="shared" ca="1" si="12"/>
        <v>9.0000350104640869</v>
      </c>
      <c r="Q45" s="180">
        <f t="shared" ca="1" si="13"/>
        <v>0</v>
      </c>
      <c r="R45" s="181">
        <f t="shared" ca="1" si="14"/>
        <v>463.491803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479.30900000000003</v>
      </c>
      <c r="H46" s="182">
        <f t="shared" ca="1" si="2"/>
        <v>463.491803</v>
      </c>
      <c r="I46" s="183">
        <f t="shared" ca="1" si="5"/>
        <v>367.46</v>
      </c>
      <c r="J46" s="180">
        <f t="shared" ca="1" si="6"/>
        <v>87.03</v>
      </c>
      <c r="K46" s="180">
        <f t="shared" ca="1" si="7"/>
        <v>9</v>
      </c>
      <c r="L46" s="180">
        <f t="shared" ca="1" si="8"/>
        <v>0</v>
      </c>
      <c r="M46" s="181">
        <f t="shared" ca="1" si="9"/>
        <v>463.49</v>
      </c>
      <c r="N46" s="179">
        <f t="shared" ca="1" si="10"/>
        <v>367.46142943834815</v>
      </c>
      <c r="O46" s="180">
        <f t="shared" ca="1" si="11"/>
        <v>87.030338551187725</v>
      </c>
      <c r="P46" s="180">
        <f t="shared" ca="1" si="12"/>
        <v>9.0000350104640869</v>
      </c>
      <c r="Q46" s="180">
        <f t="shared" ca="1" si="13"/>
        <v>0</v>
      </c>
      <c r="R46" s="181">
        <f t="shared" ca="1" si="14"/>
        <v>463.491803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479.30900000000003</v>
      </c>
      <c r="H47" s="182">
        <f t="shared" ca="1" si="2"/>
        <v>463.491803</v>
      </c>
      <c r="I47" s="183">
        <f t="shared" ca="1" si="5"/>
        <v>367.46</v>
      </c>
      <c r="J47" s="180">
        <f t="shared" ca="1" si="6"/>
        <v>87.03</v>
      </c>
      <c r="K47" s="180">
        <f t="shared" ca="1" si="7"/>
        <v>9</v>
      </c>
      <c r="L47" s="180">
        <f t="shared" ca="1" si="8"/>
        <v>0</v>
      </c>
      <c r="M47" s="181">
        <f t="shared" ca="1" si="9"/>
        <v>463.49</v>
      </c>
      <c r="N47" s="179">
        <f t="shared" ca="1" si="10"/>
        <v>367.46142943834815</v>
      </c>
      <c r="O47" s="180">
        <f t="shared" ca="1" si="11"/>
        <v>87.030338551187725</v>
      </c>
      <c r="P47" s="180">
        <f t="shared" ca="1" si="12"/>
        <v>9.0000350104640869</v>
      </c>
      <c r="Q47" s="180">
        <f t="shared" ca="1" si="13"/>
        <v>0</v>
      </c>
      <c r="R47" s="181">
        <f t="shared" ca="1" si="14"/>
        <v>463.491803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479.30900000000003</v>
      </c>
      <c r="H48" s="182">
        <f t="shared" ca="1" si="2"/>
        <v>463.491803</v>
      </c>
      <c r="I48" s="183">
        <f t="shared" ca="1" si="5"/>
        <v>367.46</v>
      </c>
      <c r="J48" s="180">
        <f t="shared" ca="1" si="6"/>
        <v>87.03</v>
      </c>
      <c r="K48" s="180">
        <f t="shared" ca="1" si="7"/>
        <v>9</v>
      </c>
      <c r="L48" s="180">
        <f t="shared" ca="1" si="8"/>
        <v>0</v>
      </c>
      <c r="M48" s="181">
        <f t="shared" ca="1" si="9"/>
        <v>463.49</v>
      </c>
      <c r="N48" s="179">
        <f t="shared" ca="1" si="10"/>
        <v>367.46142943834815</v>
      </c>
      <c r="O48" s="180">
        <f t="shared" ca="1" si="11"/>
        <v>87.030338551187725</v>
      </c>
      <c r="P48" s="180">
        <f t="shared" ca="1" si="12"/>
        <v>9.0000350104640869</v>
      </c>
      <c r="Q48" s="180">
        <f t="shared" ca="1" si="13"/>
        <v>0</v>
      </c>
      <c r="R48" s="181">
        <f t="shared" ca="1" si="14"/>
        <v>463.491803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429.30900000000003</v>
      </c>
      <c r="H49" s="182">
        <f t="shared" ca="1" si="2"/>
        <v>415.14180299999998</v>
      </c>
      <c r="I49" s="183">
        <f t="shared" ca="1" si="5"/>
        <v>319.11</v>
      </c>
      <c r="J49" s="180">
        <f t="shared" ca="1" si="6"/>
        <v>87.03</v>
      </c>
      <c r="K49" s="180">
        <f t="shared" ca="1" si="7"/>
        <v>9</v>
      </c>
      <c r="L49" s="180">
        <f t="shared" ca="1" si="8"/>
        <v>0</v>
      </c>
      <c r="M49" s="181">
        <f t="shared" ca="1" si="9"/>
        <v>415.14</v>
      </c>
      <c r="N49" s="179">
        <f t="shared" ca="1" si="10"/>
        <v>319.11138593084263</v>
      </c>
      <c r="O49" s="180">
        <f t="shared" ca="1" si="11"/>
        <v>87.030377981138898</v>
      </c>
      <c r="P49" s="180">
        <f t="shared" ca="1" si="12"/>
        <v>9.0000390880185002</v>
      </c>
      <c r="Q49" s="180">
        <f t="shared" ca="1" si="13"/>
        <v>0</v>
      </c>
      <c r="R49" s="181">
        <f t="shared" ca="1" si="14"/>
        <v>415.14180300000004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379.30900000000003</v>
      </c>
      <c r="H50" s="182">
        <f t="shared" ca="1" si="2"/>
        <v>366.79180300000002</v>
      </c>
      <c r="I50" s="183">
        <f t="shared" ca="1" si="5"/>
        <v>270.76</v>
      </c>
      <c r="J50" s="180">
        <f t="shared" ca="1" si="6"/>
        <v>87.03</v>
      </c>
      <c r="K50" s="180">
        <f t="shared" ca="1" si="7"/>
        <v>9</v>
      </c>
      <c r="L50" s="180">
        <f t="shared" ca="1" si="8"/>
        <v>0</v>
      </c>
      <c r="M50" s="181">
        <f t="shared" ca="1" si="9"/>
        <v>366.78999999999996</v>
      </c>
      <c r="N50" s="179">
        <f t="shared" ca="1" si="10"/>
        <v>270.76133095307944</v>
      </c>
      <c r="O50" s="180">
        <f t="shared" ca="1" si="11"/>
        <v>87.030427806346964</v>
      </c>
      <c r="P50" s="180">
        <f t="shared" ca="1" si="12"/>
        <v>9.0000442405736258</v>
      </c>
      <c r="Q50" s="180">
        <f t="shared" ca="1" si="13"/>
        <v>0</v>
      </c>
      <c r="R50" s="181">
        <f t="shared" ca="1" si="14"/>
        <v>366.79180300000002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379.30900000000003</v>
      </c>
      <c r="H51" s="182">
        <f t="shared" ca="1" si="2"/>
        <v>366.79180300000002</v>
      </c>
      <c r="I51" s="183">
        <f t="shared" ca="1" si="5"/>
        <v>270.76</v>
      </c>
      <c r="J51" s="180">
        <f t="shared" ca="1" si="6"/>
        <v>87.03</v>
      </c>
      <c r="K51" s="180">
        <f t="shared" ca="1" si="7"/>
        <v>9</v>
      </c>
      <c r="L51" s="180">
        <f t="shared" ca="1" si="8"/>
        <v>0</v>
      </c>
      <c r="M51" s="181">
        <f t="shared" ca="1" si="9"/>
        <v>366.78999999999996</v>
      </c>
      <c r="N51" s="179">
        <f t="shared" ca="1" si="10"/>
        <v>270.76133095307944</v>
      </c>
      <c r="O51" s="180">
        <f t="shared" ca="1" si="11"/>
        <v>87.030427806346964</v>
      </c>
      <c r="P51" s="180">
        <f t="shared" ca="1" si="12"/>
        <v>9.0000442405736258</v>
      </c>
      <c r="Q51" s="180">
        <f t="shared" ca="1" si="13"/>
        <v>0</v>
      </c>
      <c r="R51" s="181">
        <f t="shared" ca="1" si="14"/>
        <v>366.79180300000002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379.30900000000003</v>
      </c>
      <c r="H52" s="182">
        <f t="shared" ca="1" si="2"/>
        <v>366.79180300000002</v>
      </c>
      <c r="I52" s="183">
        <f t="shared" ca="1" si="5"/>
        <v>270.76</v>
      </c>
      <c r="J52" s="180">
        <f t="shared" ca="1" si="6"/>
        <v>87.03</v>
      </c>
      <c r="K52" s="180">
        <f t="shared" ca="1" si="7"/>
        <v>9</v>
      </c>
      <c r="L52" s="180">
        <f t="shared" ca="1" si="8"/>
        <v>0</v>
      </c>
      <c r="M52" s="181">
        <f t="shared" ca="1" si="9"/>
        <v>366.78999999999996</v>
      </c>
      <c r="N52" s="179">
        <f t="shared" ca="1" si="10"/>
        <v>270.76133095307944</v>
      </c>
      <c r="O52" s="180">
        <f t="shared" ca="1" si="11"/>
        <v>87.030427806346964</v>
      </c>
      <c r="P52" s="180">
        <f t="shared" ca="1" si="12"/>
        <v>9.0000442405736258</v>
      </c>
      <c r="Q52" s="180">
        <f t="shared" ca="1" si="13"/>
        <v>0</v>
      </c>
      <c r="R52" s="181">
        <f t="shared" ca="1" si="14"/>
        <v>366.79180300000002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379.30900000000003</v>
      </c>
      <c r="H53" s="182">
        <f t="shared" ca="1" si="2"/>
        <v>366.79180300000002</v>
      </c>
      <c r="I53" s="183">
        <f t="shared" ca="1" si="5"/>
        <v>270.76</v>
      </c>
      <c r="J53" s="180">
        <f t="shared" ca="1" si="6"/>
        <v>87.03</v>
      </c>
      <c r="K53" s="180">
        <f t="shared" ca="1" si="7"/>
        <v>9</v>
      </c>
      <c r="L53" s="180">
        <f t="shared" ca="1" si="8"/>
        <v>0</v>
      </c>
      <c r="M53" s="181">
        <f t="shared" ca="1" si="9"/>
        <v>366.78999999999996</v>
      </c>
      <c r="N53" s="179">
        <f t="shared" ca="1" si="10"/>
        <v>270.76133095307944</v>
      </c>
      <c r="O53" s="180">
        <f t="shared" ca="1" si="11"/>
        <v>87.030427806346964</v>
      </c>
      <c r="P53" s="180">
        <f t="shared" ca="1" si="12"/>
        <v>9.0000442405736258</v>
      </c>
      <c r="Q53" s="180">
        <f t="shared" ca="1" si="13"/>
        <v>0</v>
      </c>
      <c r="R53" s="181">
        <f t="shared" ca="1" si="14"/>
        <v>366.79180300000002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379.30900000000003</v>
      </c>
      <c r="H54" s="182">
        <f t="shared" ca="1" si="2"/>
        <v>366.79180300000002</v>
      </c>
      <c r="I54" s="183">
        <f t="shared" ca="1" si="5"/>
        <v>270.76</v>
      </c>
      <c r="J54" s="180">
        <f t="shared" ca="1" si="6"/>
        <v>87.03</v>
      </c>
      <c r="K54" s="180">
        <f t="shared" ca="1" si="7"/>
        <v>9</v>
      </c>
      <c r="L54" s="180">
        <f t="shared" ca="1" si="8"/>
        <v>0</v>
      </c>
      <c r="M54" s="181">
        <f t="shared" ca="1" si="9"/>
        <v>366.78999999999996</v>
      </c>
      <c r="N54" s="179">
        <f t="shared" ca="1" si="10"/>
        <v>270.76133095307944</v>
      </c>
      <c r="O54" s="180">
        <f t="shared" ca="1" si="11"/>
        <v>87.030427806346964</v>
      </c>
      <c r="P54" s="180">
        <f t="shared" ca="1" si="12"/>
        <v>9.0000442405736258</v>
      </c>
      <c r="Q54" s="180">
        <f t="shared" ca="1" si="13"/>
        <v>0</v>
      </c>
      <c r="R54" s="181">
        <f t="shared" ca="1" si="14"/>
        <v>366.79180300000002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375.12</v>
      </c>
      <c r="H55" s="182">
        <f t="shared" ca="1" si="2"/>
        <v>362.74104</v>
      </c>
      <c r="I55" s="183">
        <f t="shared" ca="1" si="5"/>
        <v>270.76</v>
      </c>
      <c r="J55" s="180">
        <f t="shared" ca="1" si="6"/>
        <v>87.03</v>
      </c>
      <c r="K55" s="180">
        <f t="shared" ca="1" si="7"/>
        <v>4.95</v>
      </c>
      <c r="L55" s="180">
        <f t="shared" ca="1" si="8"/>
        <v>0</v>
      </c>
      <c r="M55" s="181">
        <f t="shared" ca="1" si="9"/>
        <v>362.73999999999995</v>
      </c>
      <c r="N55" s="179">
        <f t="shared" ca="1" si="10"/>
        <v>270.76077628714785</v>
      </c>
      <c r="O55" s="180">
        <f t="shared" ca="1" si="11"/>
        <v>87.030249520868949</v>
      </c>
      <c r="P55" s="180">
        <f t="shared" ca="1" si="12"/>
        <v>4.9500141919832394</v>
      </c>
      <c r="Q55" s="180">
        <f t="shared" ca="1" si="13"/>
        <v>0</v>
      </c>
      <c r="R55" s="181">
        <f t="shared" ca="1" si="14"/>
        <v>362.74104000000005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375.12</v>
      </c>
      <c r="H56" s="182">
        <f t="shared" ca="1" si="2"/>
        <v>362.74104</v>
      </c>
      <c r="I56" s="183">
        <f t="shared" ca="1" si="5"/>
        <v>270.76</v>
      </c>
      <c r="J56" s="180">
        <f t="shared" ca="1" si="6"/>
        <v>87.03</v>
      </c>
      <c r="K56" s="180">
        <f t="shared" ca="1" si="7"/>
        <v>4.95</v>
      </c>
      <c r="L56" s="180">
        <f t="shared" ca="1" si="8"/>
        <v>0</v>
      </c>
      <c r="M56" s="181">
        <f t="shared" ca="1" si="9"/>
        <v>362.73999999999995</v>
      </c>
      <c r="N56" s="179">
        <f t="shared" ca="1" si="10"/>
        <v>270.76077628714785</v>
      </c>
      <c r="O56" s="180">
        <f t="shared" ca="1" si="11"/>
        <v>87.030249520868949</v>
      </c>
      <c r="P56" s="180">
        <f t="shared" ca="1" si="12"/>
        <v>4.9500141919832394</v>
      </c>
      <c r="Q56" s="180">
        <f t="shared" ca="1" si="13"/>
        <v>0</v>
      </c>
      <c r="R56" s="181">
        <f t="shared" ca="1" si="14"/>
        <v>362.74104000000005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375.12</v>
      </c>
      <c r="H57" s="182">
        <f t="shared" ca="1" si="2"/>
        <v>362.74104</v>
      </c>
      <c r="I57" s="183">
        <f t="shared" ca="1" si="5"/>
        <v>270.76</v>
      </c>
      <c r="J57" s="180">
        <f t="shared" ca="1" si="6"/>
        <v>87.03</v>
      </c>
      <c r="K57" s="180">
        <f t="shared" ca="1" si="7"/>
        <v>4.95</v>
      </c>
      <c r="L57" s="180">
        <f t="shared" ca="1" si="8"/>
        <v>0</v>
      </c>
      <c r="M57" s="181">
        <f t="shared" ca="1" si="9"/>
        <v>362.73999999999995</v>
      </c>
      <c r="N57" s="179">
        <f t="shared" ca="1" si="10"/>
        <v>270.76077628714785</v>
      </c>
      <c r="O57" s="180">
        <f t="shared" ca="1" si="11"/>
        <v>87.030249520868949</v>
      </c>
      <c r="P57" s="180">
        <f t="shared" ca="1" si="12"/>
        <v>4.9500141919832394</v>
      </c>
      <c r="Q57" s="180">
        <f t="shared" ca="1" si="13"/>
        <v>0</v>
      </c>
      <c r="R57" s="181">
        <f t="shared" ca="1" si="14"/>
        <v>362.74104000000005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375.12</v>
      </c>
      <c r="H58" s="182">
        <f t="shared" ca="1" si="2"/>
        <v>362.74104</v>
      </c>
      <c r="I58" s="183">
        <f t="shared" ca="1" si="5"/>
        <v>270.76</v>
      </c>
      <c r="J58" s="180">
        <f t="shared" ca="1" si="6"/>
        <v>87.03</v>
      </c>
      <c r="K58" s="180">
        <f t="shared" ca="1" si="7"/>
        <v>4.95</v>
      </c>
      <c r="L58" s="180">
        <f t="shared" ca="1" si="8"/>
        <v>0</v>
      </c>
      <c r="M58" s="181">
        <f t="shared" ca="1" si="9"/>
        <v>362.73999999999995</v>
      </c>
      <c r="N58" s="179">
        <f t="shared" ca="1" si="10"/>
        <v>270.76077628714785</v>
      </c>
      <c r="O58" s="180">
        <f t="shared" ca="1" si="11"/>
        <v>87.030249520868949</v>
      </c>
      <c r="P58" s="180">
        <f t="shared" ca="1" si="12"/>
        <v>4.9500141919832394</v>
      </c>
      <c r="Q58" s="180">
        <f t="shared" ca="1" si="13"/>
        <v>0</v>
      </c>
      <c r="R58" s="181">
        <f t="shared" ca="1" si="14"/>
        <v>362.74104000000005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375.12</v>
      </c>
      <c r="H59" s="182">
        <f t="shared" ca="1" si="2"/>
        <v>362.74104</v>
      </c>
      <c r="I59" s="183">
        <f t="shared" ca="1" si="5"/>
        <v>270.76</v>
      </c>
      <c r="J59" s="180">
        <f t="shared" ca="1" si="6"/>
        <v>87.03</v>
      </c>
      <c r="K59" s="180">
        <f t="shared" ca="1" si="7"/>
        <v>4.95</v>
      </c>
      <c r="L59" s="180">
        <f t="shared" ca="1" si="8"/>
        <v>0</v>
      </c>
      <c r="M59" s="181">
        <f t="shared" ca="1" si="9"/>
        <v>362.73999999999995</v>
      </c>
      <c r="N59" s="179">
        <f t="shared" ca="1" si="10"/>
        <v>270.76077628714785</v>
      </c>
      <c r="O59" s="180">
        <f t="shared" ca="1" si="11"/>
        <v>87.030249520868949</v>
      </c>
      <c r="P59" s="180">
        <f t="shared" ca="1" si="12"/>
        <v>4.9500141919832394</v>
      </c>
      <c r="Q59" s="180">
        <f t="shared" ca="1" si="13"/>
        <v>0</v>
      </c>
      <c r="R59" s="181">
        <f t="shared" ca="1" si="14"/>
        <v>362.74104000000005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375.12</v>
      </c>
      <c r="H60" s="182">
        <f t="shared" ca="1" si="2"/>
        <v>362.74104</v>
      </c>
      <c r="I60" s="183">
        <f t="shared" ca="1" si="5"/>
        <v>270.76</v>
      </c>
      <c r="J60" s="180">
        <f t="shared" ca="1" si="6"/>
        <v>87.03</v>
      </c>
      <c r="K60" s="180">
        <f t="shared" ca="1" si="7"/>
        <v>4.95</v>
      </c>
      <c r="L60" s="180">
        <f t="shared" ca="1" si="8"/>
        <v>0</v>
      </c>
      <c r="M60" s="181">
        <f t="shared" ca="1" si="9"/>
        <v>362.73999999999995</v>
      </c>
      <c r="N60" s="179">
        <f t="shared" ca="1" si="10"/>
        <v>270.76077628714785</v>
      </c>
      <c r="O60" s="180">
        <f t="shared" ca="1" si="11"/>
        <v>87.030249520868949</v>
      </c>
      <c r="P60" s="180">
        <f t="shared" ca="1" si="12"/>
        <v>4.9500141919832394</v>
      </c>
      <c r="Q60" s="180">
        <f t="shared" ca="1" si="13"/>
        <v>0</v>
      </c>
      <c r="R60" s="181">
        <f t="shared" ca="1" si="14"/>
        <v>362.74104000000005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375.12</v>
      </c>
      <c r="H61" s="182">
        <f t="shared" ca="1" si="2"/>
        <v>362.74104</v>
      </c>
      <c r="I61" s="183">
        <f t="shared" ca="1" si="5"/>
        <v>270.76</v>
      </c>
      <c r="J61" s="180">
        <f t="shared" ca="1" si="6"/>
        <v>87.03</v>
      </c>
      <c r="K61" s="180">
        <f t="shared" ca="1" si="7"/>
        <v>4.95</v>
      </c>
      <c r="L61" s="180">
        <f t="shared" ca="1" si="8"/>
        <v>0</v>
      </c>
      <c r="M61" s="181">
        <f t="shared" ca="1" si="9"/>
        <v>362.73999999999995</v>
      </c>
      <c r="N61" s="179">
        <f t="shared" ca="1" si="10"/>
        <v>270.76077628714785</v>
      </c>
      <c r="O61" s="180">
        <f t="shared" ca="1" si="11"/>
        <v>87.030249520868949</v>
      </c>
      <c r="P61" s="180">
        <f t="shared" ca="1" si="12"/>
        <v>4.9500141919832394</v>
      </c>
      <c r="Q61" s="180">
        <f t="shared" ca="1" si="13"/>
        <v>0</v>
      </c>
      <c r="R61" s="181">
        <f t="shared" ca="1" si="14"/>
        <v>362.74104000000005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375.12</v>
      </c>
      <c r="H62" s="182">
        <f t="shared" ca="1" si="2"/>
        <v>362.74104</v>
      </c>
      <c r="I62" s="183">
        <f t="shared" ca="1" si="5"/>
        <v>270.76</v>
      </c>
      <c r="J62" s="180">
        <f t="shared" ca="1" si="6"/>
        <v>87.03</v>
      </c>
      <c r="K62" s="180">
        <f t="shared" ca="1" si="7"/>
        <v>4.95</v>
      </c>
      <c r="L62" s="180">
        <f t="shared" ca="1" si="8"/>
        <v>0</v>
      </c>
      <c r="M62" s="181">
        <f t="shared" ca="1" si="9"/>
        <v>362.73999999999995</v>
      </c>
      <c r="N62" s="179">
        <f t="shared" ca="1" si="10"/>
        <v>270.76077628714785</v>
      </c>
      <c r="O62" s="180">
        <f t="shared" ca="1" si="11"/>
        <v>87.030249520868949</v>
      </c>
      <c r="P62" s="180">
        <f t="shared" ca="1" si="12"/>
        <v>4.9500141919832394</v>
      </c>
      <c r="Q62" s="180">
        <f t="shared" ca="1" si="13"/>
        <v>0</v>
      </c>
      <c r="R62" s="181">
        <f t="shared" ca="1" si="14"/>
        <v>362.74104000000005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379.35899999999998</v>
      </c>
      <c r="H63" s="182">
        <f t="shared" ca="1" si="2"/>
        <v>366.84015299999999</v>
      </c>
      <c r="I63" s="183">
        <f t="shared" ca="1" si="5"/>
        <v>270.81</v>
      </c>
      <c r="J63" s="180">
        <f t="shared" ca="1" si="6"/>
        <v>87.03</v>
      </c>
      <c r="K63" s="180">
        <f t="shared" ca="1" si="7"/>
        <v>9</v>
      </c>
      <c r="L63" s="180">
        <f t="shared" ca="1" si="8"/>
        <v>0</v>
      </c>
      <c r="M63" s="181">
        <f t="shared" ca="1" si="9"/>
        <v>366.84000000000003</v>
      </c>
      <c r="N63" s="179">
        <f t="shared" ca="1" si="10"/>
        <v>270.81011294823355</v>
      </c>
      <c r="O63" s="180">
        <f t="shared" ca="1" si="11"/>
        <v>87.030036298086344</v>
      </c>
      <c r="P63" s="180">
        <f t="shared" ca="1" si="12"/>
        <v>9.0000037536800779</v>
      </c>
      <c r="Q63" s="180">
        <f t="shared" ca="1" si="13"/>
        <v>0</v>
      </c>
      <c r="R63" s="181">
        <f t="shared" ca="1" si="14"/>
        <v>366.84015299999999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379.35899999999998</v>
      </c>
      <c r="H64" s="182">
        <f t="shared" ca="1" si="2"/>
        <v>366.84015299999999</v>
      </c>
      <c r="I64" s="183">
        <f t="shared" ca="1" si="5"/>
        <v>270.81</v>
      </c>
      <c r="J64" s="180">
        <f t="shared" ca="1" si="6"/>
        <v>87.03</v>
      </c>
      <c r="K64" s="180">
        <f t="shared" ca="1" si="7"/>
        <v>9</v>
      </c>
      <c r="L64" s="180">
        <f t="shared" ca="1" si="8"/>
        <v>0</v>
      </c>
      <c r="M64" s="181">
        <f t="shared" ca="1" si="9"/>
        <v>366.84000000000003</v>
      </c>
      <c r="N64" s="179">
        <f t="shared" ca="1" si="10"/>
        <v>270.81011294823355</v>
      </c>
      <c r="O64" s="180">
        <f t="shared" ca="1" si="11"/>
        <v>87.030036298086344</v>
      </c>
      <c r="P64" s="180">
        <f t="shared" ca="1" si="12"/>
        <v>9.0000037536800779</v>
      </c>
      <c r="Q64" s="180">
        <f t="shared" ca="1" si="13"/>
        <v>0</v>
      </c>
      <c r="R64" s="181">
        <f t="shared" ca="1" si="14"/>
        <v>366.84015299999999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418.30900000000003</v>
      </c>
      <c r="H65" s="182">
        <f t="shared" ca="1" si="2"/>
        <v>404.50480299999998</v>
      </c>
      <c r="I65" s="183">
        <f t="shared" ca="1" si="5"/>
        <v>308.47000000000003</v>
      </c>
      <c r="J65" s="180">
        <f t="shared" ca="1" si="6"/>
        <v>87.03</v>
      </c>
      <c r="K65" s="180">
        <f t="shared" ca="1" si="7"/>
        <v>9</v>
      </c>
      <c r="L65" s="180">
        <f t="shared" ca="1" si="8"/>
        <v>0</v>
      </c>
      <c r="M65" s="181">
        <f t="shared" ca="1" si="9"/>
        <v>404.5</v>
      </c>
      <c r="N65" s="179">
        <f t="shared" ca="1" si="10"/>
        <v>308.47366274761436</v>
      </c>
      <c r="O65" s="180">
        <f t="shared" ca="1" si="11"/>
        <v>87.031033387119905</v>
      </c>
      <c r="P65" s="180">
        <f t="shared" ca="1" si="12"/>
        <v>9.0001068652657601</v>
      </c>
      <c r="Q65" s="180">
        <f t="shared" ca="1" si="13"/>
        <v>0</v>
      </c>
      <c r="R65" s="181">
        <f t="shared" ca="1" si="14"/>
        <v>404.50480300000004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455.30900000000003</v>
      </c>
      <c r="H66" s="182">
        <f t="shared" ca="1" si="2"/>
        <v>440.28380299999998</v>
      </c>
      <c r="I66" s="183">
        <f t="shared" ca="1" si="5"/>
        <v>344.25</v>
      </c>
      <c r="J66" s="180">
        <f t="shared" ca="1" si="6"/>
        <v>87.03</v>
      </c>
      <c r="K66" s="180">
        <f t="shared" ca="1" si="7"/>
        <v>9</v>
      </c>
      <c r="L66" s="180">
        <f t="shared" ca="1" si="8"/>
        <v>0</v>
      </c>
      <c r="M66" s="181">
        <f t="shared" ca="1" si="9"/>
        <v>440.28</v>
      </c>
      <c r="N66" s="179">
        <f t="shared" ca="1" si="10"/>
        <v>344.25297352309894</v>
      </c>
      <c r="O66" s="180">
        <f t="shared" ca="1" si="11"/>
        <v>87.030751737735073</v>
      </c>
      <c r="P66" s="180">
        <f t="shared" ca="1" si="12"/>
        <v>9.0000777391659845</v>
      </c>
      <c r="Q66" s="180">
        <f t="shared" ca="1" si="13"/>
        <v>0</v>
      </c>
      <c r="R66" s="181">
        <f t="shared" ca="1" si="14"/>
        <v>440.28380299999998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458.30900000000003</v>
      </c>
      <c r="H67" s="182">
        <f t="shared" ref="H67:H98" ca="1" si="17">INDIRECT("ISGS_Delhi_pp!" &amp; $V$3 &amp; X67)</f>
        <v>443.18480299999999</v>
      </c>
      <c r="I67" s="183">
        <f t="shared" ca="1" si="5"/>
        <v>346.18</v>
      </c>
      <c r="J67" s="180">
        <f t="shared" ca="1" si="6"/>
        <v>88</v>
      </c>
      <c r="K67" s="180">
        <f t="shared" ca="1" si="7"/>
        <v>9</v>
      </c>
      <c r="L67" s="180">
        <f t="shared" ca="1" si="8"/>
        <v>0</v>
      </c>
      <c r="M67" s="181">
        <f t="shared" ca="1" si="9"/>
        <v>443.18</v>
      </c>
      <c r="N67" s="179">
        <f t="shared" ca="1" si="10"/>
        <v>346.18375175445641</v>
      </c>
      <c r="O67" s="180">
        <f t="shared" ca="1" si="11"/>
        <v>88.000953707297256</v>
      </c>
      <c r="P67" s="180">
        <f t="shared" ca="1" si="12"/>
        <v>9.00009753824631</v>
      </c>
      <c r="Q67" s="180">
        <f t="shared" ca="1" si="13"/>
        <v>0</v>
      </c>
      <c r="R67" s="181">
        <f t="shared" ca="1" si="14"/>
        <v>443.18480299999999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503.30900000000003</v>
      </c>
      <c r="H68" s="182">
        <f t="shared" ca="1" si="17"/>
        <v>486.69980299999997</v>
      </c>
      <c r="I68" s="183">
        <f t="shared" ref="I68:I98" ca="1" si="20">INDIRECT("BRPL_EOD!" &amp; $V$3 &amp; X68)</f>
        <v>389.7</v>
      </c>
      <c r="J68" s="180">
        <f t="shared" ref="J68:J98" ca="1" si="21">INDIRECT("BYPL_EOD!" &amp; $V$3 &amp; X68)</f>
        <v>88</v>
      </c>
      <c r="K68" s="180">
        <f t="shared" ref="K68:K98" ca="1" si="22">INDIRECT("TPDDL_EOD!" &amp; $V$3 &amp; X68)</f>
        <v>9</v>
      </c>
      <c r="L68" s="180">
        <f t="shared" ref="L68:L98" ca="1" si="23">INDIRECT("NDMC_EOD!" &amp; $V$3 &amp; X68)</f>
        <v>0</v>
      </c>
      <c r="M68" s="181">
        <f t="shared" ref="M68:M98" ca="1" si="24">SUM(I68:L68)</f>
        <v>486.7</v>
      </c>
      <c r="N68" s="179">
        <f t="shared" ref="N68:N98" ca="1" si="25">INDIRECT("BRPL_ISGS_exbus!" &amp; $V$3 &amp; X68)</f>
        <v>389.69984226237926</v>
      </c>
      <c r="O68" s="180">
        <f t="shared" ref="O68:O98" ca="1" si="26">INDIRECT("BYPL_ISGS_exbus!" &amp; $V$3 &amp; X68)</f>
        <v>87.999964380521874</v>
      </c>
      <c r="P68" s="180">
        <f t="shared" ref="P68:P98" ca="1" si="27">INDIRECT("TPDDL_ISGS_exbus!" &amp; $V$3 &amp; X68)</f>
        <v>8.9999963570988282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486.69980299999997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552.30899999999997</v>
      </c>
      <c r="H69" s="182">
        <f t="shared" ca="1" si="17"/>
        <v>534.08280300000001</v>
      </c>
      <c r="I69" s="183">
        <f t="shared" ca="1" si="20"/>
        <v>430.31</v>
      </c>
      <c r="J69" s="180">
        <f t="shared" ca="1" si="21"/>
        <v>94.77</v>
      </c>
      <c r="K69" s="180">
        <f t="shared" ca="1" si="22"/>
        <v>9</v>
      </c>
      <c r="L69" s="180">
        <f t="shared" ca="1" si="23"/>
        <v>0</v>
      </c>
      <c r="M69" s="181">
        <f t="shared" ca="1" si="24"/>
        <v>534.08000000000004</v>
      </c>
      <c r="N69" s="179">
        <f t="shared" ca="1" si="25"/>
        <v>430.31225838625295</v>
      </c>
      <c r="O69" s="180">
        <f t="shared" ca="1" si="26"/>
        <v>94.770497379250287</v>
      </c>
      <c r="P69" s="180">
        <f t="shared" ca="1" si="27"/>
        <v>9.0000472344967033</v>
      </c>
      <c r="Q69" s="180">
        <f t="shared" ca="1" si="28"/>
        <v>0</v>
      </c>
      <c r="R69" s="181">
        <f t="shared" ca="1" si="29"/>
        <v>534.0828029999999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628.20849999999996</v>
      </c>
      <c r="H70" s="182">
        <f t="shared" ca="1" si="17"/>
        <v>607.47762</v>
      </c>
      <c r="I70" s="183">
        <f t="shared" ca="1" si="20"/>
        <v>490.17</v>
      </c>
      <c r="J70" s="180">
        <f t="shared" ca="1" si="21"/>
        <v>108.3</v>
      </c>
      <c r="K70" s="180">
        <f t="shared" ca="1" si="22"/>
        <v>9</v>
      </c>
      <c r="L70" s="180">
        <f t="shared" ca="1" si="23"/>
        <v>0</v>
      </c>
      <c r="M70" s="181">
        <f t="shared" ca="1" si="24"/>
        <v>607.47</v>
      </c>
      <c r="N70" s="179">
        <f t="shared" ca="1" si="25"/>
        <v>490.1761486088202</v>
      </c>
      <c r="O70" s="180">
        <f t="shared" ca="1" si="26"/>
        <v>108.30135849671588</v>
      </c>
      <c r="P70" s="180">
        <f t="shared" ca="1" si="27"/>
        <v>9.000112894463923</v>
      </c>
      <c r="Q70" s="180">
        <f t="shared" ca="1" si="28"/>
        <v>0</v>
      </c>
      <c r="R70" s="181">
        <f t="shared" ca="1" si="29"/>
        <v>607.47762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679.49316799999997</v>
      </c>
      <c r="H71" s="182">
        <f t="shared" ca="1" si="17"/>
        <v>657.06989299999998</v>
      </c>
      <c r="I71" s="183">
        <f t="shared" ca="1" si="20"/>
        <v>503.73</v>
      </c>
      <c r="J71" s="180">
        <f t="shared" ca="1" si="21"/>
        <v>144.09</v>
      </c>
      <c r="K71" s="180">
        <f t="shared" ca="1" si="22"/>
        <v>9.25</v>
      </c>
      <c r="L71" s="180">
        <f t="shared" ca="1" si="23"/>
        <v>0</v>
      </c>
      <c r="M71" s="181">
        <f t="shared" ca="1" si="24"/>
        <v>657.07</v>
      </c>
      <c r="N71" s="179">
        <f t="shared" ca="1" si="25"/>
        <v>503.7299179705206</v>
      </c>
      <c r="O71" s="180">
        <f t="shared" ca="1" si="26"/>
        <v>144.08997653578766</v>
      </c>
      <c r="P71" s="180">
        <f t="shared" ca="1" si="27"/>
        <v>9.2499984936916917</v>
      </c>
      <c r="Q71" s="180">
        <f t="shared" ca="1" si="28"/>
        <v>0</v>
      </c>
      <c r="R71" s="181">
        <f t="shared" ca="1" si="29"/>
        <v>657.06989299999998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679.49316799999997</v>
      </c>
      <c r="H72" s="182">
        <f t="shared" ca="1" si="17"/>
        <v>657.06989299999998</v>
      </c>
      <c r="I72" s="183">
        <f t="shared" ca="1" si="20"/>
        <v>490.17</v>
      </c>
      <c r="J72" s="180">
        <f t="shared" ca="1" si="21"/>
        <v>157.88999999999999</v>
      </c>
      <c r="K72" s="180">
        <f t="shared" ca="1" si="22"/>
        <v>9</v>
      </c>
      <c r="L72" s="180">
        <f t="shared" ca="1" si="23"/>
        <v>0</v>
      </c>
      <c r="M72" s="181">
        <f t="shared" ca="1" si="24"/>
        <v>657.06</v>
      </c>
      <c r="N72" s="179">
        <f t="shared" ca="1" si="25"/>
        <v>490.17738022678299</v>
      </c>
      <c r="O72" s="180">
        <f t="shared" ca="1" si="26"/>
        <v>157.89237726504427</v>
      </c>
      <c r="P72" s="180">
        <f t="shared" ca="1" si="27"/>
        <v>9.0001355081727699</v>
      </c>
      <c r="Q72" s="180">
        <f t="shared" ca="1" si="28"/>
        <v>0</v>
      </c>
      <c r="R72" s="181">
        <f t="shared" ca="1" si="29"/>
        <v>657.06989299999998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679.49316799999997</v>
      </c>
      <c r="H73" s="182">
        <f t="shared" ca="1" si="17"/>
        <v>657.06989299999998</v>
      </c>
      <c r="I73" s="183">
        <f t="shared" ca="1" si="20"/>
        <v>558.47</v>
      </c>
      <c r="J73" s="180">
        <f t="shared" ca="1" si="21"/>
        <v>157.88999999999999</v>
      </c>
      <c r="K73" s="180">
        <f t="shared" ca="1" si="22"/>
        <v>9</v>
      </c>
      <c r="L73" s="180">
        <f t="shared" ca="1" si="23"/>
        <v>0</v>
      </c>
      <c r="M73" s="181">
        <f t="shared" ca="1" si="24"/>
        <v>725.36</v>
      </c>
      <c r="N73" s="179">
        <f t="shared" ca="1" si="25"/>
        <v>558.47</v>
      </c>
      <c r="O73" s="180">
        <f t="shared" ca="1" si="26"/>
        <v>157.89998540271233</v>
      </c>
      <c r="P73" s="180">
        <f t="shared" ca="1" si="27"/>
        <v>9.0005715972875624</v>
      </c>
      <c r="Q73" s="180">
        <f t="shared" ca="1" si="28"/>
        <v>0</v>
      </c>
      <c r="R73" s="181">
        <f t="shared" ca="1" si="29"/>
        <v>725.37055699999996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679.49316799999997</v>
      </c>
      <c r="H74" s="182">
        <f t="shared" ca="1" si="17"/>
        <v>657.06989299999998</v>
      </c>
      <c r="I74" s="183">
        <f t="shared" ca="1" si="20"/>
        <v>590.16999999999996</v>
      </c>
      <c r="J74" s="180">
        <f t="shared" ca="1" si="21"/>
        <v>157.88999999999999</v>
      </c>
      <c r="K74" s="180">
        <f t="shared" ca="1" si="22"/>
        <v>9</v>
      </c>
      <c r="L74" s="180">
        <f t="shared" ca="1" si="23"/>
        <v>0</v>
      </c>
      <c r="M74" s="181">
        <f t="shared" ca="1" si="24"/>
        <v>757.06</v>
      </c>
      <c r="N74" s="179">
        <f t="shared" ca="1" si="25"/>
        <v>590.16999999999996</v>
      </c>
      <c r="O74" s="180">
        <f t="shared" ca="1" si="26"/>
        <v>157.89935732760426</v>
      </c>
      <c r="P74" s="180">
        <f t="shared" ca="1" si="27"/>
        <v>9.0005356723957419</v>
      </c>
      <c r="Q74" s="180">
        <f t="shared" ca="1" si="28"/>
        <v>0</v>
      </c>
      <c r="R74" s="181">
        <f t="shared" ca="1" si="29"/>
        <v>757.06989299999987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679.49316799999997</v>
      </c>
      <c r="H75" s="182">
        <f t="shared" ca="1" si="17"/>
        <v>657.06989299999998</v>
      </c>
      <c r="I75" s="183">
        <f t="shared" ca="1" si="20"/>
        <v>590.16999999999996</v>
      </c>
      <c r="J75" s="180">
        <f t="shared" ca="1" si="21"/>
        <v>157.88999999999999</v>
      </c>
      <c r="K75" s="180">
        <f t="shared" ca="1" si="22"/>
        <v>9</v>
      </c>
      <c r="L75" s="180">
        <f t="shared" ca="1" si="23"/>
        <v>0</v>
      </c>
      <c r="M75" s="181">
        <f t="shared" ca="1" si="24"/>
        <v>757.06</v>
      </c>
      <c r="N75" s="179">
        <f t="shared" ca="1" si="25"/>
        <v>590.16999999999996</v>
      </c>
      <c r="O75" s="180">
        <f t="shared" ca="1" si="26"/>
        <v>157.89935732760426</v>
      </c>
      <c r="P75" s="180">
        <f t="shared" ca="1" si="27"/>
        <v>9.0005356723957419</v>
      </c>
      <c r="Q75" s="180">
        <f t="shared" ca="1" si="28"/>
        <v>0</v>
      </c>
      <c r="R75" s="181">
        <f t="shared" ca="1" si="29"/>
        <v>757.06989299999987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679.49316799999997</v>
      </c>
      <c r="H76" s="182">
        <f t="shared" ca="1" si="17"/>
        <v>657.06989299999998</v>
      </c>
      <c r="I76" s="183">
        <f t="shared" ca="1" si="20"/>
        <v>590.16999999999996</v>
      </c>
      <c r="J76" s="180">
        <f t="shared" ca="1" si="21"/>
        <v>157.88999999999999</v>
      </c>
      <c r="K76" s="180">
        <f t="shared" ca="1" si="22"/>
        <v>9</v>
      </c>
      <c r="L76" s="180">
        <f t="shared" ca="1" si="23"/>
        <v>0</v>
      </c>
      <c r="M76" s="181">
        <f t="shared" ca="1" si="24"/>
        <v>757.06</v>
      </c>
      <c r="N76" s="179">
        <f t="shared" ca="1" si="25"/>
        <v>590.16999999999996</v>
      </c>
      <c r="O76" s="180">
        <f t="shared" ca="1" si="26"/>
        <v>157.89935732760426</v>
      </c>
      <c r="P76" s="180">
        <f t="shared" ca="1" si="27"/>
        <v>9.0005356723957419</v>
      </c>
      <c r="Q76" s="180">
        <f t="shared" ca="1" si="28"/>
        <v>0</v>
      </c>
      <c r="R76" s="181">
        <f t="shared" ca="1" si="29"/>
        <v>757.06989299999987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679.49316799999997</v>
      </c>
      <c r="H77" s="182">
        <f t="shared" ca="1" si="17"/>
        <v>657.06989299999998</v>
      </c>
      <c r="I77" s="183">
        <f t="shared" ca="1" si="20"/>
        <v>590.16999999999996</v>
      </c>
      <c r="J77" s="180">
        <f t="shared" ca="1" si="21"/>
        <v>157.88999999999999</v>
      </c>
      <c r="K77" s="180">
        <f t="shared" ca="1" si="22"/>
        <v>9</v>
      </c>
      <c r="L77" s="180">
        <f t="shared" ca="1" si="23"/>
        <v>0</v>
      </c>
      <c r="M77" s="181">
        <f t="shared" ca="1" si="24"/>
        <v>757.06</v>
      </c>
      <c r="N77" s="179">
        <f t="shared" ca="1" si="25"/>
        <v>590.16999999999996</v>
      </c>
      <c r="O77" s="180">
        <f t="shared" ca="1" si="26"/>
        <v>157.89935732760426</v>
      </c>
      <c r="P77" s="180">
        <f t="shared" ca="1" si="27"/>
        <v>9.0005356723957419</v>
      </c>
      <c r="Q77" s="180">
        <f t="shared" ca="1" si="28"/>
        <v>0</v>
      </c>
      <c r="R77" s="181">
        <f t="shared" ca="1" si="29"/>
        <v>757.06989299999987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679.49316799999997</v>
      </c>
      <c r="H78" s="182">
        <f t="shared" ca="1" si="17"/>
        <v>657.06989299999998</v>
      </c>
      <c r="I78" s="183">
        <f t="shared" ca="1" si="20"/>
        <v>590.16999999999996</v>
      </c>
      <c r="J78" s="180">
        <f t="shared" ca="1" si="21"/>
        <v>157.88999999999999</v>
      </c>
      <c r="K78" s="180">
        <f t="shared" ca="1" si="22"/>
        <v>9</v>
      </c>
      <c r="L78" s="180">
        <f t="shared" ca="1" si="23"/>
        <v>0</v>
      </c>
      <c r="M78" s="181">
        <f t="shared" ca="1" si="24"/>
        <v>757.06</v>
      </c>
      <c r="N78" s="179">
        <f t="shared" ca="1" si="25"/>
        <v>590.16999999999996</v>
      </c>
      <c r="O78" s="180">
        <f t="shared" ca="1" si="26"/>
        <v>157.89935732760426</v>
      </c>
      <c r="P78" s="180">
        <f t="shared" ca="1" si="27"/>
        <v>9.0005356723957419</v>
      </c>
      <c r="Q78" s="180">
        <f t="shared" ca="1" si="28"/>
        <v>0</v>
      </c>
      <c r="R78" s="181">
        <f t="shared" ca="1" si="29"/>
        <v>757.06989299999987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679.49316799999997</v>
      </c>
      <c r="H79" s="182">
        <f t="shared" ca="1" si="17"/>
        <v>657.06989299999998</v>
      </c>
      <c r="I79" s="183">
        <f t="shared" ca="1" si="20"/>
        <v>590.16999999999996</v>
      </c>
      <c r="J79" s="180">
        <f t="shared" ca="1" si="21"/>
        <v>157.88999999999999</v>
      </c>
      <c r="K79" s="180">
        <f t="shared" ca="1" si="22"/>
        <v>9</v>
      </c>
      <c r="L79" s="180">
        <f t="shared" ca="1" si="23"/>
        <v>0</v>
      </c>
      <c r="M79" s="181">
        <f t="shared" ca="1" si="24"/>
        <v>757.06</v>
      </c>
      <c r="N79" s="179">
        <f t="shared" ca="1" si="25"/>
        <v>590.16999999999996</v>
      </c>
      <c r="O79" s="180">
        <f t="shared" ca="1" si="26"/>
        <v>157.89935732760426</v>
      </c>
      <c r="P79" s="180">
        <f t="shared" ca="1" si="27"/>
        <v>9.0005356723957419</v>
      </c>
      <c r="Q79" s="180">
        <f t="shared" ca="1" si="28"/>
        <v>0</v>
      </c>
      <c r="R79" s="181">
        <f t="shared" ca="1" si="29"/>
        <v>757.06989299999987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679.49316799999997</v>
      </c>
      <c r="H80" s="182">
        <f t="shared" ca="1" si="17"/>
        <v>657.06989299999998</v>
      </c>
      <c r="I80" s="183">
        <f t="shared" ca="1" si="20"/>
        <v>590.16999999999996</v>
      </c>
      <c r="J80" s="180">
        <f t="shared" ca="1" si="21"/>
        <v>157.88999999999999</v>
      </c>
      <c r="K80" s="180">
        <f t="shared" ca="1" si="22"/>
        <v>9</v>
      </c>
      <c r="L80" s="180">
        <f t="shared" ca="1" si="23"/>
        <v>0</v>
      </c>
      <c r="M80" s="181">
        <f t="shared" ca="1" si="24"/>
        <v>757.06</v>
      </c>
      <c r="N80" s="179">
        <f t="shared" ca="1" si="25"/>
        <v>590.16999999999996</v>
      </c>
      <c r="O80" s="180">
        <f t="shared" ca="1" si="26"/>
        <v>157.89935732760426</v>
      </c>
      <c r="P80" s="180">
        <f t="shared" ca="1" si="27"/>
        <v>9.0005356723957419</v>
      </c>
      <c r="Q80" s="180">
        <f t="shared" ca="1" si="28"/>
        <v>0</v>
      </c>
      <c r="R80" s="181">
        <f t="shared" ca="1" si="29"/>
        <v>757.06989299999987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679.49316799999997</v>
      </c>
      <c r="H81" s="182">
        <f t="shared" ca="1" si="17"/>
        <v>657.06989299999998</v>
      </c>
      <c r="I81" s="183">
        <f t="shared" ca="1" si="20"/>
        <v>590.16999999999996</v>
      </c>
      <c r="J81" s="180">
        <f t="shared" ca="1" si="21"/>
        <v>157.88999999999999</v>
      </c>
      <c r="K81" s="180">
        <f t="shared" ca="1" si="22"/>
        <v>9</v>
      </c>
      <c r="L81" s="180">
        <f t="shared" ca="1" si="23"/>
        <v>0</v>
      </c>
      <c r="M81" s="181">
        <f t="shared" ca="1" si="24"/>
        <v>757.06</v>
      </c>
      <c r="N81" s="179">
        <f t="shared" ca="1" si="25"/>
        <v>590.16999999999996</v>
      </c>
      <c r="O81" s="180">
        <f t="shared" ca="1" si="26"/>
        <v>157.89935732760426</v>
      </c>
      <c r="P81" s="180">
        <f t="shared" ca="1" si="27"/>
        <v>9.0005356723957419</v>
      </c>
      <c r="Q81" s="180">
        <f t="shared" ca="1" si="28"/>
        <v>0</v>
      </c>
      <c r="R81" s="181">
        <f t="shared" ca="1" si="29"/>
        <v>757.06989299999987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679.49316799999997</v>
      </c>
      <c r="H82" s="182">
        <f t="shared" ca="1" si="17"/>
        <v>657.06989299999998</v>
      </c>
      <c r="I82" s="183">
        <f t="shared" ca="1" si="20"/>
        <v>590.16999999999996</v>
      </c>
      <c r="J82" s="180">
        <f t="shared" ca="1" si="21"/>
        <v>157.88999999999999</v>
      </c>
      <c r="K82" s="180">
        <f t="shared" ca="1" si="22"/>
        <v>9</v>
      </c>
      <c r="L82" s="180">
        <f t="shared" ca="1" si="23"/>
        <v>0</v>
      </c>
      <c r="M82" s="181">
        <f t="shared" ca="1" si="24"/>
        <v>757.06</v>
      </c>
      <c r="N82" s="179">
        <f t="shared" ca="1" si="25"/>
        <v>590.16999999999996</v>
      </c>
      <c r="O82" s="180">
        <f t="shared" ca="1" si="26"/>
        <v>157.89935732760426</v>
      </c>
      <c r="P82" s="180">
        <f t="shared" ca="1" si="27"/>
        <v>9.0005356723957419</v>
      </c>
      <c r="Q82" s="180">
        <f t="shared" ca="1" si="28"/>
        <v>0</v>
      </c>
      <c r="R82" s="181">
        <f t="shared" ca="1" si="29"/>
        <v>757.06989299999987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679.49316799999997</v>
      </c>
      <c r="H83" s="182">
        <f t="shared" ca="1" si="17"/>
        <v>657.06989299999998</v>
      </c>
      <c r="I83" s="183">
        <f t="shared" ca="1" si="20"/>
        <v>590.16999999999996</v>
      </c>
      <c r="J83" s="180">
        <f t="shared" ca="1" si="21"/>
        <v>157.88999999999999</v>
      </c>
      <c r="K83" s="180">
        <f t="shared" ca="1" si="22"/>
        <v>9</v>
      </c>
      <c r="L83" s="180">
        <f t="shared" ca="1" si="23"/>
        <v>0</v>
      </c>
      <c r="M83" s="181">
        <f t="shared" ca="1" si="24"/>
        <v>757.06</v>
      </c>
      <c r="N83" s="179">
        <f t="shared" ca="1" si="25"/>
        <v>590.16999999999996</v>
      </c>
      <c r="O83" s="180">
        <f t="shared" ca="1" si="26"/>
        <v>157.89935732760426</v>
      </c>
      <c r="P83" s="180">
        <f t="shared" ca="1" si="27"/>
        <v>9.0005356723957419</v>
      </c>
      <c r="Q83" s="180">
        <f t="shared" ca="1" si="28"/>
        <v>0</v>
      </c>
      <c r="R83" s="181">
        <f t="shared" ca="1" si="29"/>
        <v>757.06989299999987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679.49316799999997</v>
      </c>
      <c r="H84" s="182">
        <f t="shared" ca="1" si="17"/>
        <v>657.06989299999998</v>
      </c>
      <c r="I84" s="183">
        <f t="shared" ca="1" si="20"/>
        <v>590.16999999999996</v>
      </c>
      <c r="J84" s="180">
        <f t="shared" ca="1" si="21"/>
        <v>157.88999999999999</v>
      </c>
      <c r="K84" s="180">
        <f t="shared" ca="1" si="22"/>
        <v>9</v>
      </c>
      <c r="L84" s="180">
        <f t="shared" ca="1" si="23"/>
        <v>0</v>
      </c>
      <c r="M84" s="181">
        <f t="shared" ca="1" si="24"/>
        <v>757.06</v>
      </c>
      <c r="N84" s="179">
        <f t="shared" ca="1" si="25"/>
        <v>590.16999999999996</v>
      </c>
      <c r="O84" s="180">
        <f t="shared" ca="1" si="26"/>
        <v>157.89935732760426</v>
      </c>
      <c r="P84" s="180">
        <f t="shared" ca="1" si="27"/>
        <v>9.0005356723957419</v>
      </c>
      <c r="Q84" s="180">
        <f t="shared" ca="1" si="28"/>
        <v>0</v>
      </c>
      <c r="R84" s="181">
        <f t="shared" ca="1" si="29"/>
        <v>757.06989299999987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679.49316799999997</v>
      </c>
      <c r="H85" s="182">
        <f t="shared" ca="1" si="17"/>
        <v>657.06989299999998</v>
      </c>
      <c r="I85" s="183">
        <f t="shared" ca="1" si="20"/>
        <v>590.16999999999996</v>
      </c>
      <c r="J85" s="180">
        <f t="shared" ca="1" si="21"/>
        <v>157.88999999999999</v>
      </c>
      <c r="K85" s="180">
        <f t="shared" ca="1" si="22"/>
        <v>9</v>
      </c>
      <c r="L85" s="180">
        <f t="shared" ca="1" si="23"/>
        <v>0</v>
      </c>
      <c r="M85" s="181">
        <f t="shared" ca="1" si="24"/>
        <v>757.06</v>
      </c>
      <c r="N85" s="179">
        <f t="shared" ca="1" si="25"/>
        <v>590.16999999999996</v>
      </c>
      <c r="O85" s="180">
        <f t="shared" ca="1" si="26"/>
        <v>157.89935732760426</v>
      </c>
      <c r="P85" s="180">
        <f t="shared" ca="1" si="27"/>
        <v>9.0005356723957419</v>
      </c>
      <c r="Q85" s="180">
        <f t="shared" ca="1" si="28"/>
        <v>0</v>
      </c>
      <c r="R85" s="181">
        <f t="shared" ca="1" si="29"/>
        <v>757.06989299999987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679.49316799999997</v>
      </c>
      <c r="H86" s="182">
        <f t="shared" ca="1" si="17"/>
        <v>657.06989299999998</v>
      </c>
      <c r="I86" s="183">
        <f t="shared" ca="1" si="20"/>
        <v>590.16999999999996</v>
      </c>
      <c r="J86" s="180">
        <f t="shared" ca="1" si="21"/>
        <v>157.88999999999999</v>
      </c>
      <c r="K86" s="180">
        <f t="shared" ca="1" si="22"/>
        <v>9</v>
      </c>
      <c r="L86" s="180">
        <f t="shared" ca="1" si="23"/>
        <v>0</v>
      </c>
      <c r="M86" s="181">
        <f t="shared" ca="1" si="24"/>
        <v>757.06</v>
      </c>
      <c r="N86" s="179">
        <f t="shared" ca="1" si="25"/>
        <v>590.16999999999996</v>
      </c>
      <c r="O86" s="180">
        <f t="shared" ca="1" si="26"/>
        <v>157.89935732760426</v>
      </c>
      <c r="P86" s="180">
        <f t="shared" ca="1" si="27"/>
        <v>9.0005356723957419</v>
      </c>
      <c r="Q86" s="180">
        <f t="shared" ca="1" si="28"/>
        <v>0</v>
      </c>
      <c r="R86" s="181">
        <f t="shared" ca="1" si="29"/>
        <v>757.06989299999987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679.49316799999997</v>
      </c>
      <c r="H87" s="182">
        <f t="shared" ca="1" si="17"/>
        <v>657.06989299999998</v>
      </c>
      <c r="I87" s="183">
        <f t="shared" ca="1" si="20"/>
        <v>590.16999999999996</v>
      </c>
      <c r="J87" s="180">
        <f t="shared" ca="1" si="21"/>
        <v>157.88999999999999</v>
      </c>
      <c r="K87" s="180">
        <f t="shared" ca="1" si="22"/>
        <v>9</v>
      </c>
      <c r="L87" s="180">
        <f t="shared" ca="1" si="23"/>
        <v>0</v>
      </c>
      <c r="M87" s="181">
        <f t="shared" ca="1" si="24"/>
        <v>757.06</v>
      </c>
      <c r="N87" s="179">
        <f t="shared" ca="1" si="25"/>
        <v>590.16999999999996</v>
      </c>
      <c r="O87" s="180">
        <f t="shared" ca="1" si="26"/>
        <v>157.89935732760426</v>
      </c>
      <c r="P87" s="180">
        <f t="shared" ca="1" si="27"/>
        <v>9.0005356723957419</v>
      </c>
      <c r="Q87" s="180">
        <f t="shared" ca="1" si="28"/>
        <v>0</v>
      </c>
      <c r="R87" s="181">
        <f t="shared" ca="1" si="29"/>
        <v>757.06989299999987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679.49316799999997</v>
      </c>
      <c r="H88" s="182">
        <f t="shared" ca="1" si="17"/>
        <v>657.06989299999998</v>
      </c>
      <c r="I88" s="183">
        <f t="shared" ca="1" si="20"/>
        <v>590.16999999999996</v>
      </c>
      <c r="J88" s="180">
        <f t="shared" ca="1" si="21"/>
        <v>157.88999999999999</v>
      </c>
      <c r="K88" s="180">
        <f t="shared" ca="1" si="22"/>
        <v>9</v>
      </c>
      <c r="L88" s="180">
        <f t="shared" ca="1" si="23"/>
        <v>0</v>
      </c>
      <c r="M88" s="181">
        <f t="shared" ca="1" si="24"/>
        <v>757.06</v>
      </c>
      <c r="N88" s="179">
        <f t="shared" ca="1" si="25"/>
        <v>590.16999999999996</v>
      </c>
      <c r="O88" s="180">
        <f t="shared" ca="1" si="26"/>
        <v>157.89935732760426</v>
      </c>
      <c r="P88" s="180">
        <f t="shared" ca="1" si="27"/>
        <v>9.0005356723957419</v>
      </c>
      <c r="Q88" s="180">
        <f t="shared" ca="1" si="28"/>
        <v>0</v>
      </c>
      <c r="R88" s="181">
        <f t="shared" ca="1" si="29"/>
        <v>757.06989299999987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679.49316799999997</v>
      </c>
      <c r="H89" s="182">
        <f t="shared" ca="1" si="17"/>
        <v>657.06989299999998</v>
      </c>
      <c r="I89" s="183">
        <f t="shared" ca="1" si="20"/>
        <v>590.16999999999996</v>
      </c>
      <c r="J89" s="180">
        <f t="shared" ca="1" si="21"/>
        <v>157.88999999999999</v>
      </c>
      <c r="K89" s="180">
        <f t="shared" ca="1" si="22"/>
        <v>9</v>
      </c>
      <c r="L89" s="180">
        <f t="shared" ca="1" si="23"/>
        <v>0</v>
      </c>
      <c r="M89" s="181">
        <f t="shared" ca="1" si="24"/>
        <v>757.06</v>
      </c>
      <c r="N89" s="179">
        <f t="shared" ca="1" si="25"/>
        <v>590.16999999999996</v>
      </c>
      <c r="O89" s="180">
        <f t="shared" ca="1" si="26"/>
        <v>157.89935732760426</v>
      </c>
      <c r="P89" s="180">
        <f t="shared" ca="1" si="27"/>
        <v>9.0005356723957419</v>
      </c>
      <c r="Q89" s="180">
        <f t="shared" ca="1" si="28"/>
        <v>0</v>
      </c>
      <c r="R89" s="181">
        <f t="shared" ca="1" si="29"/>
        <v>757.06989299999987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679.49316799999997</v>
      </c>
      <c r="H90" s="182">
        <f t="shared" ca="1" si="17"/>
        <v>657.06989299999998</v>
      </c>
      <c r="I90" s="183">
        <f t="shared" ca="1" si="20"/>
        <v>590.16999999999996</v>
      </c>
      <c r="J90" s="180">
        <f t="shared" ca="1" si="21"/>
        <v>157.88999999999999</v>
      </c>
      <c r="K90" s="180">
        <f t="shared" ca="1" si="22"/>
        <v>9</v>
      </c>
      <c r="L90" s="180">
        <f t="shared" ca="1" si="23"/>
        <v>0</v>
      </c>
      <c r="M90" s="181">
        <f t="shared" ca="1" si="24"/>
        <v>757.06</v>
      </c>
      <c r="N90" s="179">
        <f t="shared" ca="1" si="25"/>
        <v>590.16999999999996</v>
      </c>
      <c r="O90" s="180">
        <f t="shared" ca="1" si="26"/>
        <v>157.89935732760426</v>
      </c>
      <c r="P90" s="180">
        <f t="shared" ca="1" si="27"/>
        <v>9.0005356723957419</v>
      </c>
      <c r="Q90" s="180">
        <f t="shared" ca="1" si="28"/>
        <v>0</v>
      </c>
      <c r="R90" s="181">
        <f t="shared" ca="1" si="29"/>
        <v>757.06989299999987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679.49316799999997</v>
      </c>
      <c r="H91" s="182">
        <f t="shared" ca="1" si="17"/>
        <v>657.06989299999998</v>
      </c>
      <c r="I91" s="183">
        <f t="shared" ca="1" si="20"/>
        <v>585.34</v>
      </c>
      <c r="J91" s="180">
        <f t="shared" ca="1" si="21"/>
        <v>157.88999999999999</v>
      </c>
      <c r="K91" s="180">
        <f t="shared" ca="1" si="22"/>
        <v>9</v>
      </c>
      <c r="L91" s="180">
        <f t="shared" ca="1" si="23"/>
        <v>0</v>
      </c>
      <c r="M91" s="181">
        <f t="shared" ca="1" si="24"/>
        <v>752.23</v>
      </c>
      <c r="N91" s="179">
        <f t="shared" ca="1" si="25"/>
        <v>585.34</v>
      </c>
      <c r="O91" s="180">
        <f t="shared" ca="1" si="26"/>
        <v>157.90400809398949</v>
      </c>
      <c r="P91" s="180">
        <f t="shared" ca="1" si="27"/>
        <v>9.0008019060104356</v>
      </c>
      <c r="Q91" s="180">
        <f t="shared" ca="1" si="28"/>
        <v>0</v>
      </c>
      <c r="R91" s="181">
        <f t="shared" ca="1" si="29"/>
        <v>752.24481000000003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679.49316799999997</v>
      </c>
      <c r="H92" s="182">
        <f t="shared" ca="1" si="17"/>
        <v>657.06989299999998</v>
      </c>
      <c r="I92" s="183">
        <f t="shared" ca="1" si="20"/>
        <v>584.87</v>
      </c>
      <c r="J92" s="180">
        <f t="shared" ca="1" si="21"/>
        <v>157.88999999999999</v>
      </c>
      <c r="K92" s="180">
        <f t="shared" ca="1" si="22"/>
        <v>9</v>
      </c>
      <c r="L92" s="180">
        <f t="shared" ca="1" si="23"/>
        <v>0</v>
      </c>
      <c r="M92" s="181">
        <f t="shared" ca="1" si="24"/>
        <v>751.76</v>
      </c>
      <c r="N92" s="179">
        <f t="shared" ca="1" si="25"/>
        <v>584.87</v>
      </c>
      <c r="O92" s="180">
        <f t="shared" ca="1" si="26"/>
        <v>157.89485695961193</v>
      </c>
      <c r="P92" s="180">
        <f t="shared" ca="1" si="27"/>
        <v>9.0002780403880251</v>
      </c>
      <c r="Q92" s="180">
        <f t="shared" ca="1" si="28"/>
        <v>0</v>
      </c>
      <c r="R92" s="181">
        <f t="shared" ca="1" si="29"/>
        <v>751.76513499999999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679.49316799999997</v>
      </c>
      <c r="H93" s="182">
        <f t="shared" ca="1" si="17"/>
        <v>657.06989299999998</v>
      </c>
      <c r="I93" s="183">
        <f t="shared" ca="1" si="20"/>
        <v>583.73</v>
      </c>
      <c r="J93" s="180">
        <f t="shared" ca="1" si="21"/>
        <v>157.88999999999999</v>
      </c>
      <c r="K93" s="180">
        <f t="shared" ca="1" si="22"/>
        <v>9</v>
      </c>
      <c r="L93" s="180">
        <f t="shared" ca="1" si="23"/>
        <v>0</v>
      </c>
      <c r="M93" s="181">
        <f t="shared" ca="1" si="24"/>
        <v>750.62</v>
      </c>
      <c r="N93" s="179">
        <f t="shared" ca="1" si="25"/>
        <v>583.73</v>
      </c>
      <c r="O93" s="180">
        <f t="shared" ca="1" si="26"/>
        <v>157.89932990308918</v>
      </c>
      <c r="P93" s="180">
        <f t="shared" ca="1" si="27"/>
        <v>9.000534096910787</v>
      </c>
      <c r="Q93" s="180">
        <f t="shared" ca="1" si="28"/>
        <v>0</v>
      </c>
      <c r="R93" s="181">
        <f t="shared" ca="1" si="29"/>
        <v>750.629864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679.49316799999997</v>
      </c>
      <c r="H94" s="182">
        <f t="shared" ca="1" si="17"/>
        <v>657.06989299999998</v>
      </c>
      <c r="I94" s="183">
        <f t="shared" ca="1" si="20"/>
        <v>583.26</v>
      </c>
      <c r="J94" s="180">
        <f t="shared" ca="1" si="21"/>
        <v>157.88999999999999</v>
      </c>
      <c r="K94" s="180">
        <f t="shared" ca="1" si="22"/>
        <v>9</v>
      </c>
      <c r="L94" s="180">
        <f t="shared" ca="1" si="23"/>
        <v>0</v>
      </c>
      <c r="M94" s="181">
        <f t="shared" ca="1" si="24"/>
        <v>750.15</v>
      </c>
      <c r="N94" s="179">
        <f t="shared" ca="1" si="25"/>
        <v>583.26</v>
      </c>
      <c r="O94" s="180">
        <f t="shared" ca="1" si="26"/>
        <v>157.90062572327028</v>
      </c>
      <c r="P94" s="180">
        <f t="shared" ca="1" si="27"/>
        <v>9.0006082767296611</v>
      </c>
      <c r="Q94" s="180">
        <f t="shared" ca="1" si="28"/>
        <v>0</v>
      </c>
      <c r="R94" s="181">
        <f t="shared" ca="1" si="29"/>
        <v>750.16123399999992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679.49316799999997</v>
      </c>
      <c r="H95" s="182">
        <f t="shared" ca="1" si="17"/>
        <v>657.06989299999998</v>
      </c>
      <c r="I95" s="183">
        <f t="shared" ca="1" si="20"/>
        <v>590.16999999999996</v>
      </c>
      <c r="J95" s="180">
        <f t="shared" ca="1" si="21"/>
        <v>157.88999999999999</v>
      </c>
      <c r="K95" s="180">
        <f t="shared" ca="1" si="22"/>
        <v>9</v>
      </c>
      <c r="L95" s="180">
        <f t="shared" ca="1" si="23"/>
        <v>0</v>
      </c>
      <c r="M95" s="181">
        <f t="shared" ca="1" si="24"/>
        <v>757.06</v>
      </c>
      <c r="N95" s="179">
        <f t="shared" ca="1" si="25"/>
        <v>590.16999999999996</v>
      </c>
      <c r="O95" s="180">
        <f t="shared" ca="1" si="26"/>
        <v>157.89935732760426</v>
      </c>
      <c r="P95" s="180">
        <f t="shared" ca="1" si="27"/>
        <v>9.0005356723957419</v>
      </c>
      <c r="Q95" s="180">
        <f t="shared" ca="1" si="28"/>
        <v>0</v>
      </c>
      <c r="R95" s="181">
        <f t="shared" ca="1" si="29"/>
        <v>757.06989299999987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679.49316799999997</v>
      </c>
      <c r="H96" s="182">
        <f t="shared" ca="1" si="17"/>
        <v>657.06989299999998</v>
      </c>
      <c r="I96" s="183">
        <f t="shared" ca="1" si="20"/>
        <v>590.16999999999996</v>
      </c>
      <c r="J96" s="180">
        <f t="shared" ca="1" si="21"/>
        <v>157.88999999999999</v>
      </c>
      <c r="K96" s="180">
        <f t="shared" ca="1" si="22"/>
        <v>9</v>
      </c>
      <c r="L96" s="180">
        <f t="shared" ca="1" si="23"/>
        <v>0</v>
      </c>
      <c r="M96" s="181">
        <f t="shared" ca="1" si="24"/>
        <v>757.06</v>
      </c>
      <c r="N96" s="179">
        <f t="shared" ca="1" si="25"/>
        <v>590.16999999999996</v>
      </c>
      <c r="O96" s="180">
        <f t="shared" ca="1" si="26"/>
        <v>157.89935732760426</v>
      </c>
      <c r="P96" s="180">
        <f t="shared" ca="1" si="27"/>
        <v>9.0005356723957419</v>
      </c>
      <c r="Q96" s="180">
        <f t="shared" ca="1" si="28"/>
        <v>0</v>
      </c>
      <c r="R96" s="181">
        <f t="shared" ca="1" si="29"/>
        <v>757.06989299999987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679.49316799999997</v>
      </c>
      <c r="H97" s="182">
        <f t="shared" ca="1" si="17"/>
        <v>657.06989299999998</v>
      </c>
      <c r="I97" s="183">
        <f t="shared" ca="1" si="20"/>
        <v>590.16999999999996</v>
      </c>
      <c r="J97" s="180">
        <f t="shared" ca="1" si="21"/>
        <v>157.88999999999999</v>
      </c>
      <c r="K97" s="180">
        <f t="shared" ca="1" si="22"/>
        <v>9</v>
      </c>
      <c r="L97" s="180">
        <f t="shared" ca="1" si="23"/>
        <v>0</v>
      </c>
      <c r="M97" s="181">
        <f t="shared" ca="1" si="24"/>
        <v>757.06</v>
      </c>
      <c r="N97" s="179">
        <f t="shared" ca="1" si="25"/>
        <v>590.16999999999996</v>
      </c>
      <c r="O97" s="180">
        <f t="shared" ca="1" si="26"/>
        <v>157.89935732760426</v>
      </c>
      <c r="P97" s="180">
        <f t="shared" ca="1" si="27"/>
        <v>9.0005356723957419</v>
      </c>
      <c r="Q97" s="180">
        <f t="shared" ca="1" si="28"/>
        <v>0</v>
      </c>
      <c r="R97" s="181">
        <f t="shared" ca="1" si="29"/>
        <v>757.06989299999987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679.49316799999997</v>
      </c>
      <c r="H98" s="187">
        <f t="shared" ca="1" si="17"/>
        <v>657.06989299999998</v>
      </c>
      <c r="I98" s="188">
        <f t="shared" ca="1" si="20"/>
        <v>593.22</v>
      </c>
      <c r="J98" s="185">
        <f t="shared" ca="1" si="21"/>
        <v>158.87</v>
      </c>
      <c r="K98" s="185">
        <f t="shared" ca="1" si="22"/>
        <v>4.9800000000000004</v>
      </c>
      <c r="L98" s="185">
        <f t="shared" ca="1" si="23"/>
        <v>0</v>
      </c>
      <c r="M98" s="186">
        <f t="shared" ca="1" si="24"/>
        <v>757.07</v>
      </c>
      <c r="N98" s="184">
        <f t="shared" ca="1" si="25"/>
        <v>593.21991615763397</v>
      </c>
      <c r="O98" s="185">
        <f t="shared" ca="1" si="26"/>
        <v>158.86997754621103</v>
      </c>
      <c r="P98" s="185">
        <f t="shared" ca="1" si="27"/>
        <v>4.9799992961549133</v>
      </c>
      <c r="Q98" s="185">
        <f t="shared" ca="1" si="28"/>
        <v>0</v>
      </c>
      <c r="R98" s="186">
        <f t="shared" ca="1" si="29"/>
        <v>757.06989299999998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13.513009262000008</v>
      </c>
      <c r="H99" s="59">
        <f t="shared" ca="1" si="30"/>
        <v>13.067079951750001</v>
      </c>
      <c r="I99" s="171">
        <f t="shared" ca="1" si="30"/>
        <v>10.848347499999988</v>
      </c>
      <c r="J99" s="54">
        <f t="shared" ca="1" si="30"/>
        <v>2.6864774999999983</v>
      </c>
      <c r="K99" s="54">
        <f t="shared" ca="1" si="30"/>
        <v>0.16837249999999995</v>
      </c>
      <c r="L99" s="54">
        <f t="shared" ca="1" si="30"/>
        <v>0</v>
      </c>
      <c r="M99" s="55">
        <f t="shared" ca="1" si="30"/>
        <v>13.703197499999998</v>
      </c>
      <c r="N99" s="56">
        <f t="shared" ca="1" si="30"/>
        <v>10.848368106651963</v>
      </c>
      <c r="O99" s="54">
        <f t="shared" ca="1" si="30"/>
        <v>2.6865411113919349</v>
      </c>
      <c r="P99" s="54">
        <f t="shared" ca="1" si="30"/>
        <v>0.16837626745609646</v>
      </c>
      <c r="Q99" s="54">
        <f t="shared" ca="1" si="30"/>
        <v>0</v>
      </c>
      <c r="R99" s="55">
        <f t="shared" ca="1" si="30"/>
        <v>13.703285485500002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-8.3882393829526336E-4</v>
      </c>
      <c r="L3" s="24">
        <f>BRPL_EOD!L3-BRPL_ISGS_exbus!L3</f>
        <v>-6.9662747922194512E-5</v>
      </c>
      <c r="M3" s="24">
        <f>BRPL_EOD!M3-BRPL_ISGS_exbus!M3</f>
        <v>1.3211529117995724E-3</v>
      </c>
      <c r="N3" s="24">
        <f>BRPL_EOD!N3-BRPL_ISGS_exbus!N3</f>
        <v>2.1170745896554877E-3</v>
      </c>
      <c r="O3" s="24">
        <f>BRPL_EOD!O3-BRPL_ISGS_exbus!O3</f>
        <v>-2.7611919217207515E-3</v>
      </c>
      <c r="P3" s="24">
        <f>BRPL_EOD!P3-BRPL_ISGS_exbus!P3</f>
        <v>-5.4737881374933295E-4</v>
      </c>
      <c r="Q3" s="24">
        <f>BRPL_EOD!Q3-BRPL_ISGS_exbus!Q3</f>
        <v>1.3165876777243568E-5</v>
      </c>
      <c r="R3" s="24">
        <f>BRPL_EOD!R3-BRPL_ISGS_exbus!R3</f>
        <v>4.6366580253724976E-3</v>
      </c>
      <c r="S3" s="24">
        <f>BRPL_EOD!S3-BRPL_ISGS_exbus!S3</f>
        <v>3.3955054859013956E-4</v>
      </c>
      <c r="T3" s="24">
        <f>BRPL_EOD!T3-BRPL_ISGS_exbus!T3</f>
        <v>0</v>
      </c>
      <c r="U3" s="24">
        <f>BRPL_EOD!U3-BRPL_ISGS_exbus!U3</f>
        <v>-8.7505617969441118E-5</v>
      </c>
      <c r="V3" s="24">
        <f>BRPL_EOD!V3-BRPL_ISGS_exbus!V3</f>
        <v>1.7951122194528324E-3</v>
      </c>
      <c r="W3" s="24">
        <f>BRPL_EOD!W3-BRPL_ISGS_exbus!W3</f>
        <v>5.3095788770036734E-3</v>
      </c>
      <c r="X3" s="24">
        <f>BRPL_EOD!X3-BRPL_ISGS_exbus!X3</f>
        <v>1.0500956887540269E-3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-8.5161661314714365E-4</v>
      </c>
      <c r="L4" s="24">
        <f>BRPL_EOD!L4-BRPL_ISGS_exbus!L4</f>
        <v>-7.1439877593171275E-5</v>
      </c>
      <c r="M4" s="24">
        <f>BRPL_EOD!M4-BRPL_ISGS_exbus!M4</f>
        <v>-2.7724820143930629E-3</v>
      </c>
      <c r="N4" s="24">
        <f>BRPL_EOD!N4-BRPL_ISGS_exbus!N4</f>
        <v>2.1170745896554877E-3</v>
      </c>
      <c r="O4" s="24">
        <f>BRPL_EOD!O4-BRPL_ISGS_exbus!O4</f>
        <v>-2.7611919217207515E-3</v>
      </c>
      <c r="P4" s="24">
        <f>BRPL_EOD!P4-BRPL_ISGS_exbus!P4</f>
        <v>-5.4737881374933295E-4</v>
      </c>
      <c r="Q4" s="24">
        <f>BRPL_EOD!Q4-BRPL_ISGS_exbus!Q4</f>
        <v>1.3165876777243568E-5</v>
      </c>
      <c r="R4" s="24">
        <f>BRPL_EOD!R4-BRPL_ISGS_exbus!R4</f>
        <v>4.6366580253724976E-3</v>
      </c>
      <c r="S4" s="24">
        <f>BRPL_EOD!S4-BRPL_ISGS_exbus!S4</f>
        <v>3.3955054859013956E-4</v>
      </c>
      <c r="T4" s="24">
        <f>BRPL_EOD!T4-BRPL_ISGS_exbus!T4</f>
        <v>0</v>
      </c>
      <c r="U4" s="24">
        <f>BRPL_EOD!U4-BRPL_ISGS_exbus!U4</f>
        <v>-8.7505617969441118E-5</v>
      </c>
      <c r="V4" s="24">
        <f>BRPL_EOD!V4-BRPL_ISGS_exbus!V4</f>
        <v>1.7951122194528324E-3</v>
      </c>
      <c r="W4" s="24">
        <f>BRPL_EOD!W4-BRPL_ISGS_exbus!W4</f>
        <v>5.3095788770036734E-3</v>
      </c>
      <c r="X4" s="24">
        <f>BRPL_EOD!X4-BRPL_ISGS_exbus!X4</f>
        <v>1.0500956887540269E-3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-9.9653229883074346E-3</v>
      </c>
      <c r="L5" s="24">
        <f>BRPL_EOD!L5-BRPL_ISGS_exbus!L5</f>
        <v>2.3370116573850908E-4</v>
      </c>
      <c r="M5" s="24">
        <f>BRPL_EOD!M5-BRPL_ISGS_exbus!M5</f>
        <v>-2.7724820143930629E-3</v>
      </c>
      <c r="N5" s="24">
        <f>BRPL_EOD!N5-BRPL_ISGS_exbus!N5</f>
        <v>2.1170745896554877E-3</v>
      </c>
      <c r="O5" s="24">
        <f>BRPL_EOD!O5-BRPL_ISGS_exbus!O5</f>
        <v>-2.7611919217207515E-3</v>
      </c>
      <c r="P5" s="24">
        <f>BRPL_EOD!P5-BRPL_ISGS_exbus!P5</f>
        <v>-5.4737881374933295E-4</v>
      </c>
      <c r="Q5" s="24">
        <f>BRPL_EOD!Q5-BRPL_ISGS_exbus!Q5</f>
        <v>1.3165876777243568E-5</v>
      </c>
      <c r="R5" s="24">
        <f>BRPL_EOD!R5-BRPL_ISGS_exbus!R5</f>
        <v>4.6366580253724976E-3</v>
      </c>
      <c r="S5" s="24">
        <f>BRPL_EOD!S5-BRPL_ISGS_exbus!S5</f>
        <v>3.3955054859013956E-4</v>
      </c>
      <c r="T5" s="24">
        <f>BRPL_EOD!T5-BRPL_ISGS_exbus!T5</f>
        <v>0</v>
      </c>
      <c r="U5" s="24">
        <f>BRPL_EOD!U5-BRPL_ISGS_exbus!U5</f>
        <v>-8.7505617969441118E-5</v>
      </c>
      <c r="V5" s="24">
        <f>BRPL_EOD!V5-BRPL_ISGS_exbus!V5</f>
        <v>1.7951122194528324E-3</v>
      </c>
      <c r="W5" s="24">
        <f>BRPL_EOD!W5-BRPL_ISGS_exbus!W5</f>
        <v>5.3095788770036734E-3</v>
      </c>
      <c r="X5" s="24">
        <f>BRPL_EOD!X5-BRPL_ISGS_exbus!X5</f>
        <v>1.0500956887540269E-3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-8.6799438980733612E-4</v>
      </c>
      <c r="L6" s="24">
        <f>BRPL_EOD!L6-BRPL_ISGS_exbus!L6</f>
        <v>2.5061820042004967E-4</v>
      </c>
      <c r="M6" s="24">
        <f>BRPL_EOD!M6-BRPL_ISGS_exbus!M6</f>
        <v>-2.7724820143930629E-3</v>
      </c>
      <c r="N6" s="24">
        <f>BRPL_EOD!N6-BRPL_ISGS_exbus!N6</f>
        <v>2.1170745896554877E-3</v>
      </c>
      <c r="O6" s="24">
        <f>BRPL_EOD!O6-BRPL_ISGS_exbus!O6</f>
        <v>-2.7611919217207515E-3</v>
      </c>
      <c r="P6" s="24">
        <f>BRPL_EOD!P6-BRPL_ISGS_exbus!P6</f>
        <v>-5.4737881374933295E-4</v>
      </c>
      <c r="Q6" s="24">
        <f>BRPL_EOD!Q6-BRPL_ISGS_exbus!Q6</f>
        <v>1.3165876777243568E-5</v>
      </c>
      <c r="R6" s="24">
        <f>BRPL_EOD!R6-BRPL_ISGS_exbus!R6</f>
        <v>4.6366580253724976E-3</v>
      </c>
      <c r="S6" s="24">
        <f>BRPL_EOD!S6-BRPL_ISGS_exbus!S6</f>
        <v>3.3955054859013956E-4</v>
      </c>
      <c r="T6" s="24">
        <f>BRPL_EOD!T6-BRPL_ISGS_exbus!T6</f>
        <v>0</v>
      </c>
      <c r="U6" s="24">
        <f>BRPL_EOD!U6-BRPL_ISGS_exbus!U6</f>
        <v>-8.7505617969441118E-5</v>
      </c>
      <c r="V6" s="24">
        <f>BRPL_EOD!V6-BRPL_ISGS_exbus!V6</f>
        <v>1.7951122194528324E-3</v>
      </c>
      <c r="W6" s="24">
        <f>BRPL_EOD!W6-BRPL_ISGS_exbus!W6</f>
        <v>5.3095788770036734E-3</v>
      </c>
      <c r="X6" s="24">
        <f>BRPL_EOD!X6-BRPL_ISGS_exbus!X6</f>
        <v>1.0500956887540269E-3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-8.6799438980733612E-4</v>
      </c>
      <c r="L7" s="24">
        <f>BRPL_EOD!L7-BRPL_ISGS_exbus!L7</f>
        <v>2.5061820042004967E-4</v>
      </c>
      <c r="M7" s="24">
        <f>BRPL_EOD!M7-BRPL_ISGS_exbus!M7</f>
        <v>-2.7724820143930629E-3</v>
      </c>
      <c r="N7" s="24">
        <f>BRPL_EOD!N7-BRPL_ISGS_exbus!N7</f>
        <v>2.1170745896554877E-3</v>
      </c>
      <c r="O7" s="24">
        <f>BRPL_EOD!O7-BRPL_ISGS_exbus!O7</f>
        <v>-2.7611919217207515E-3</v>
      </c>
      <c r="P7" s="24">
        <f>BRPL_EOD!P7-BRPL_ISGS_exbus!P7</f>
        <v>-5.4737881374933295E-4</v>
      </c>
      <c r="Q7" s="24">
        <f>BRPL_EOD!Q7-BRPL_ISGS_exbus!Q7</f>
        <v>1.3165876777243568E-5</v>
      </c>
      <c r="R7" s="24">
        <f>BRPL_EOD!R7-BRPL_ISGS_exbus!R7</f>
        <v>4.6366580253724976E-3</v>
      </c>
      <c r="S7" s="24">
        <f>BRPL_EOD!S7-BRPL_ISGS_exbus!S7</f>
        <v>3.3955054859013956E-4</v>
      </c>
      <c r="T7" s="24">
        <f>BRPL_EOD!T7-BRPL_ISGS_exbus!T7</f>
        <v>0</v>
      </c>
      <c r="U7" s="24">
        <f>BRPL_EOD!U7-BRPL_ISGS_exbus!U7</f>
        <v>-8.7505617969441118E-5</v>
      </c>
      <c r="V7" s="24">
        <f>BRPL_EOD!V7-BRPL_ISGS_exbus!V7</f>
        <v>1.7951122194528324E-3</v>
      </c>
      <c r="W7" s="24">
        <f>BRPL_EOD!W7-BRPL_ISGS_exbus!W7</f>
        <v>5.3095788770036734E-3</v>
      </c>
      <c r="X7" s="24">
        <f>BRPL_EOD!X7-BRPL_ISGS_exbus!X7</f>
        <v>1.0500956887540269E-3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-8.6799438980733612E-4</v>
      </c>
      <c r="L8" s="24">
        <f>BRPL_EOD!L8-BRPL_ISGS_exbus!L8</f>
        <v>2.5061820042004967E-4</v>
      </c>
      <c r="M8" s="24">
        <f>BRPL_EOD!M8-BRPL_ISGS_exbus!M8</f>
        <v>-2.7724820143930629E-3</v>
      </c>
      <c r="N8" s="24">
        <f>BRPL_EOD!N8-BRPL_ISGS_exbus!N8</f>
        <v>2.1170745896554877E-3</v>
      </c>
      <c r="O8" s="24">
        <f>BRPL_EOD!O8-BRPL_ISGS_exbus!O8</f>
        <v>-2.7611919217207515E-3</v>
      </c>
      <c r="P8" s="24">
        <f>BRPL_EOD!P8-BRPL_ISGS_exbus!P8</f>
        <v>-5.4737881374933295E-4</v>
      </c>
      <c r="Q8" s="24">
        <f>BRPL_EOD!Q8-BRPL_ISGS_exbus!Q8</f>
        <v>1.3165876777243568E-5</v>
      </c>
      <c r="R8" s="24">
        <f>BRPL_EOD!R8-BRPL_ISGS_exbus!R8</f>
        <v>4.6366580253724976E-3</v>
      </c>
      <c r="S8" s="24">
        <f>BRPL_EOD!S8-BRPL_ISGS_exbus!S8</f>
        <v>3.3955054859013956E-4</v>
      </c>
      <c r="T8" s="24">
        <f>BRPL_EOD!T8-BRPL_ISGS_exbus!T8</f>
        <v>0</v>
      </c>
      <c r="U8" s="24">
        <f>BRPL_EOD!U8-BRPL_ISGS_exbus!U8</f>
        <v>-8.7505617969441118E-5</v>
      </c>
      <c r="V8" s="24">
        <f>BRPL_EOD!V8-BRPL_ISGS_exbus!V8</f>
        <v>1.7951122194528324E-3</v>
      </c>
      <c r="W8" s="24">
        <f>BRPL_EOD!W8-BRPL_ISGS_exbus!W8</f>
        <v>5.3095788770036734E-3</v>
      </c>
      <c r="X8" s="24">
        <f>BRPL_EOD!X8-BRPL_ISGS_exbus!X8</f>
        <v>1.0500956887540269E-3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-8.6799438980733612E-4</v>
      </c>
      <c r="L9" s="24">
        <f>BRPL_EOD!L9-BRPL_ISGS_exbus!L9</f>
        <v>5.7807502962248236E-7</v>
      </c>
      <c r="M9" s="24">
        <f>BRPL_EOD!M9-BRPL_ISGS_exbus!M9</f>
        <v>-2.7724820143930629E-3</v>
      </c>
      <c r="N9" s="24">
        <f>BRPL_EOD!N9-BRPL_ISGS_exbus!N9</f>
        <v>2.1170745896554877E-3</v>
      </c>
      <c r="O9" s="24">
        <f>BRPL_EOD!O9-BRPL_ISGS_exbus!O9</f>
        <v>-2.7611919217207515E-3</v>
      </c>
      <c r="P9" s="24">
        <f>BRPL_EOD!P9-BRPL_ISGS_exbus!P9</f>
        <v>-5.4737881374933295E-4</v>
      </c>
      <c r="Q9" s="24">
        <f>BRPL_EOD!Q9-BRPL_ISGS_exbus!Q9</f>
        <v>1.3165876777243568E-5</v>
      </c>
      <c r="R9" s="24">
        <f>BRPL_EOD!R9-BRPL_ISGS_exbus!R9</f>
        <v>4.6366580253724976E-3</v>
      </c>
      <c r="S9" s="24">
        <f>BRPL_EOD!S9-BRPL_ISGS_exbus!S9</f>
        <v>3.3955054859013956E-4</v>
      </c>
      <c r="T9" s="24">
        <f>BRPL_EOD!T9-BRPL_ISGS_exbus!T9</f>
        <v>0</v>
      </c>
      <c r="U9" s="24">
        <f>BRPL_EOD!U9-BRPL_ISGS_exbus!U9</f>
        <v>-8.7505617969441118E-5</v>
      </c>
      <c r="V9" s="24">
        <f>BRPL_EOD!V9-BRPL_ISGS_exbus!V9</f>
        <v>1.7951122194528324E-3</v>
      </c>
      <c r="W9" s="24">
        <f>BRPL_EOD!W9-BRPL_ISGS_exbus!W9</f>
        <v>5.3095788770036734E-3</v>
      </c>
      <c r="X9" s="24">
        <f>BRPL_EOD!X9-BRPL_ISGS_exbus!X9</f>
        <v>1.0500956887540269E-3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-8.6799438980733612E-4</v>
      </c>
      <c r="L10" s="24">
        <f>BRPL_EOD!L10-BRPL_ISGS_exbus!L10</f>
        <v>1.0376588278582233E-4</v>
      </c>
      <c r="M10" s="24">
        <f>BRPL_EOD!M10-BRPL_ISGS_exbus!M10</f>
        <v>-2.7724820143930629E-3</v>
      </c>
      <c r="N10" s="24">
        <f>BRPL_EOD!N10-BRPL_ISGS_exbus!N10</f>
        <v>2.1170745896554877E-3</v>
      </c>
      <c r="O10" s="24">
        <f>BRPL_EOD!O10-BRPL_ISGS_exbus!O10</f>
        <v>-2.7611919217207515E-3</v>
      </c>
      <c r="P10" s="24">
        <f>BRPL_EOD!P10-BRPL_ISGS_exbus!P10</f>
        <v>-5.4737881374933295E-4</v>
      </c>
      <c r="Q10" s="24">
        <f>BRPL_EOD!Q10-BRPL_ISGS_exbus!Q10</f>
        <v>1.3165876777243568E-5</v>
      </c>
      <c r="R10" s="24">
        <f>BRPL_EOD!R10-BRPL_ISGS_exbus!R10</f>
        <v>4.6366580253724976E-3</v>
      </c>
      <c r="S10" s="24">
        <f>BRPL_EOD!S10-BRPL_ISGS_exbus!S10</f>
        <v>3.3955054859013956E-4</v>
      </c>
      <c r="T10" s="24">
        <f>BRPL_EOD!T10-BRPL_ISGS_exbus!T10</f>
        <v>0</v>
      </c>
      <c r="U10" s="24">
        <f>BRPL_EOD!U10-BRPL_ISGS_exbus!U10</f>
        <v>-8.7505617969441118E-5</v>
      </c>
      <c r="V10" s="24">
        <f>BRPL_EOD!V10-BRPL_ISGS_exbus!V10</f>
        <v>1.7951122194528324E-3</v>
      </c>
      <c r="W10" s="24">
        <f>BRPL_EOD!W10-BRPL_ISGS_exbus!W10</f>
        <v>5.3095788770036734E-3</v>
      </c>
      <c r="X10" s="24">
        <f>BRPL_EOD!X10-BRPL_ISGS_exbus!X10</f>
        <v>1.0500956887540269E-3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-8.5161661314714365E-4</v>
      </c>
      <c r="L11" s="24">
        <f>BRPL_EOD!L11-BRPL_ISGS_exbus!L11</f>
        <v>-2.5484893697580446E-5</v>
      </c>
      <c r="M11" s="24">
        <f>BRPL_EOD!M11-BRPL_ISGS_exbus!M11</f>
        <v>-2.7724820143930629E-3</v>
      </c>
      <c r="N11" s="24">
        <f>BRPL_EOD!N11-BRPL_ISGS_exbus!N11</f>
        <v>2.1170745896554877E-3</v>
      </c>
      <c r="O11" s="24">
        <f>BRPL_EOD!O11-BRPL_ISGS_exbus!O11</f>
        <v>-2.7611919217207515E-3</v>
      </c>
      <c r="P11" s="24">
        <f>BRPL_EOD!P11-BRPL_ISGS_exbus!P11</f>
        <v>-5.4737881374933295E-4</v>
      </c>
      <c r="Q11" s="24">
        <f>BRPL_EOD!Q11-BRPL_ISGS_exbus!Q11</f>
        <v>-2.0390897959181586E-3</v>
      </c>
      <c r="R11" s="24">
        <f>BRPL_EOD!R11-BRPL_ISGS_exbus!R11</f>
        <v>4.6366580253724976E-3</v>
      </c>
      <c r="S11" s="24">
        <f>BRPL_EOD!S11-BRPL_ISGS_exbus!S11</f>
        <v>1.6448988476316373E-3</v>
      </c>
      <c r="T11" s="24">
        <f>BRPL_EOD!T11-BRPL_ISGS_exbus!T11</f>
        <v>0</v>
      </c>
      <c r="U11" s="24">
        <f>BRPL_EOD!U11-BRPL_ISGS_exbus!U11</f>
        <v>-8.7505617969441118E-5</v>
      </c>
      <c r="V11" s="24">
        <f>BRPL_EOD!V11-BRPL_ISGS_exbus!V11</f>
        <v>1.7951122194528324E-3</v>
      </c>
      <c r="W11" s="24">
        <f>BRPL_EOD!W11-BRPL_ISGS_exbus!W11</f>
        <v>5.3095788770036734E-3</v>
      </c>
      <c r="X11" s="24">
        <f>BRPL_EOD!X11-BRPL_ISGS_exbus!X11</f>
        <v>1.0500956887540269E-3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-8.5161661314714365E-4</v>
      </c>
      <c r="L12" s="24">
        <f>BRPL_EOD!L12-BRPL_ISGS_exbus!L12</f>
        <v>-2.5484893697580446E-5</v>
      </c>
      <c r="M12" s="24">
        <f>BRPL_EOD!M12-BRPL_ISGS_exbus!M12</f>
        <v>-2.7724820143930629E-3</v>
      </c>
      <c r="N12" s="24">
        <f>BRPL_EOD!N12-BRPL_ISGS_exbus!N12</f>
        <v>2.1170745896554877E-3</v>
      </c>
      <c r="O12" s="24">
        <f>BRPL_EOD!O12-BRPL_ISGS_exbus!O12</f>
        <v>-2.7611919217207515E-3</v>
      </c>
      <c r="P12" s="24">
        <f>BRPL_EOD!P12-BRPL_ISGS_exbus!P12</f>
        <v>-5.4737881374933295E-4</v>
      </c>
      <c r="Q12" s="24">
        <f>BRPL_EOD!Q12-BRPL_ISGS_exbus!Q12</f>
        <v>-2.0390897959181586E-3</v>
      </c>
      <c r="R12" s="24">
        <f>BRPL_EOD!R12-BRPL_ISGS_exbus!R12</f>
        <v>4.6366580253724976E-3</v>
      </c>
      <c r="S12" s="24">
        <f>BRPL_EOD!S12-BRPL_ISGS_exbus!S12</f>
        <v>2.2855482322157172E-3</v>
      </c>
      <c r="T12" s="24">
        <f>BRPL_EOD!T12-BRPL_ISGS_exbus!T12</f>
        <v>0</v>
      </c>
      <c r="U12" s="24">
        <f>BRPL_EOD!U12-BRPL_ISGS_exbus!U12</f>
        <v>-8.7505617969441118E-5</v>
      </c>
      <c r="V12" s="24">
        <f>BRPL_EOD!V12-BRPL_ISGS_exbus!V12</f>
        <v>1.7951122194528324E-3</v>
      </c>
      <c r="W12" s="24">
        <f>BRPL_EOD!W12-BRPL_ISGS_exbus!W12</f>
        <v>5.3095788770036734E-3</v>
      </c>
      <c r="X12" s="24">
        <f>BRPL_EOD!X12-BRPL_ISGS_exbus!X12</f>
        <v>1.0500956887540269E-3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-8.5161661314714365E-4</v>
      </c>
      <c r="L13" s="24">
        <f>BRPL_EOD!L13-BRPL_ISGS_exbus!L13</f>
        <v>-1.1943566026317853E-4</v>
      </c>
      <c r="M13" s="24">
        <f>BRPL_EOD!M13-BRPL_ISGS_exbus!M13</f>
        <v>-2.7724820143930629E-3</v>
      </c>
      <c r="N13" s="24">
        <f>BRPL_EOD!N13-BRPL_ISGS_exbus!N13</f>
        <v>2.1170745896554877E-3</v>
      </c>
      <c r="O13" s="24">
        <f>BRPL_EOD!O13-BRPL_ISGS_exbus!O13</f>
        <v>-2.7611919217207515E-3</v>
      </c>
      <c r="P13" s="24">
        <f>BRPL_EOD!P13-BRPL_ISGS_exbus!P13</f>
        <v>-5.4737881374933295E-4</v>
      </c>
      <c r="Q13" s="24">
        <f>BRPL_EOD!Q13-BRPL_ISGS_exbus!Q13</f>
        <v>-2.0390897959181586E-3</v>
      </c>
      <c r="R13" s="24">
        <f>BRPL_EOD!R13-BRPL_ISGS_exbus!R13</f>
        <v>4.6366580253724976E-3</v>
      </c>
      <c r="S13" s="24">
        <f>BRPL_EOD!S13-BRPL_ISGS_exbus!S13</f>
        <v>2.2855482322157172E-3</v>
      </c>
      <c r="T13" s="24">
        <f>BRPL_EOD!T13-BRPL_ISGS_exbus!T13</f>
        <v>0</v>
      </c>
      <c r="U13" s="24">
        <f>BRPL_EOD!U13-BRPL_ISGS_exbus!U13</f>
        <v>-8.7505617969441118E-5</v>
      </c>
      <c r="V13" s="24">
        <f>BRPL_EOD!V13-BRPL_ISGS_exbus!V13</f>
        <v>1.7951122194528324E-3</v>
      </c>
      <c r="W13" s="24">
        <f>BRPL_EOD!W13-BRPL_ISGS_exbus!W13</f>
        <v>5.3095788770036734E-3</v>
      </c>
      <c r="X13" s="24">
        <f>BRPL_EOD!X13-BRPL_ISGS_exbus!X13</f>
        <v>1.0500956887540269E-3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-8.5161661314714365E-4</v>
      </c>
      <c r="L14" s="24">
        <f>BRPL_EOD!L14-BRPL_ISGS_exbus!L14</f>
        <v>-1.1943566026317853E-4</v>
      </c>
      <c r="M14" s="24">
        <f>BRPL_EOD!M14-BRPL_ISGS_exbus!M14</f>
        <v>-2.7724820143930629E-3</v>
      </c>
      <c r="N14" s="24">
        <f>BRPL_EOD!N14-BRPL_ISGS_exbus!N14</f>
        <v>2.1170745896554877E-3</v>
      </c>
      <c r="O14" s="24">
        <f>BRPL_EOD!O14-BRPL_ISGS_exbus!O14</f>
        <v>-2.7611919217207515E-3</v>
      </c>
      <c r="P14" s="24">
        <f>BRPL_EOD!P14-BRPL_ISGS_exbus!P14</f>
        <v>-5.4737881374933295E-4</v>
      </c>
      <c r="Q14" s="24">
        <f>BRPL_EOD!Q14-BRPL_ISGS_exbus!Q14</f>
        <v>-2.0390897959181586E-3</v>
      </c>
      <c r="R14" s="24">
        <f>BRPL_EOD!R14-BRPL_ISGS_exbus!R14</f>
        <v>4.6366580253724976E-3</v>
      </c>
      <c r="S14" s="24">
        <f>BRPL_EOD!S14-BRPL_ISGS_exbus!S14</f>
        <v>2.2855482322157172E-3</v>
      </c>
      <c r="T14" s="24">
        <f>BRPL_EOD!T14-BRPL_ISGS_exbus!T14</f>
        <v>0</v>
      </c>
      <c r="U14" s="24">
        <f>BRPL_EOD!U14-BRPL_ISGS_exbus!U14</f>
        <v>-8.7505617969441118E-5</v>
      </c>
      <c r="V14" s="24">
        <f>BRPL_EOD!V14-BRPL_ISGS_exbus!V14</f>
        <v>1.7951122194528324E-3</v>
      </c>
      <c r="W14" s="24">
        <f>BRPL_EOD!W14-BRPL_ISGS_exbus!W14</f>
        <v>5.3095788770036734E-3</v>
      </c>
      <c r="X14" s="24">
        <f>BRPL_EOD!X14-BRPL_ISGS_exbus!X14</f>
        <v>1.0500956887540269E-3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-8.5161661314714365E-4</v>
      </c>
      <c r="L15" s="24">
        <f>BRPL_EOD!L15-BRPL_ISGS_exbus!L15</f>
        <v>-1.1642027037517266E-4</v>
      </c>
      <c r="M15" s="24">
        <f>BRPL_EOD!M15-BRPL_ISGS_exbus!M15</f>
        <v>-2.7724820143930629E-3</v>
      </c>
      <c r="N15" s="24">
        <f>BRPL_EOD!N15-BRPL_ISGS_exbus!N15</f>
        <v>2.1170745896554877E-3</v>
      </c>
      <c r="O15" s="24">
        <f>BRPL_EOD!O15-BRPL_ISGS_exbus!O15</f>
        <v>-2.7611919217207515E-3</v>
      </c>
      <c r="P15" s="24">
        <f>BRPL_EOD!P15-BRPL_ISGS_exbus!P15</f>
        <v>-5.4737881374933295E-4</v>
      </c>
      <c r="Q15" s="24">
        <f>BRPL_EOD!Q15-BRPL_ISGS_exbus!Q15</f>
        <v>-2.0390897959181586E-3</v>
      </c>
      <c r="R15" s="24">
        <f>BRPL_EOD!R15-BRPL_ISGS_exbus!R15</f>
        <v>4.6366580253724976E-3</v>
      </c>
      <c r="S15" s="24">
        <f>BRPL_EOD!S15-BRPL_ISGS_exbus!S15</f>
        <v>2.2855482322157172E-3</v>
      </c>
      <c r="T15" s="24">
        <f>BRPL_EOD!T15-BRPL_ISGS_exbus!T15</f>
        <v>0</v>
      </c>
      <c r="U15" s="24">
        <f>BRPL_EOD!U15-BRPL_ISGS_exbus!U15</f>
        <v>-8.7505617969441118E-5</v>
      </c>
      <c r="V15" s="24">
        <f>BRPL_EOD!V15-BRPL_ISGS_exbus!V15</f>
        <v>1.7951122194528324E-3</v>
      </c>
      <c r="W15" s="24">
        <f>BRPL_EOD!W15-BRPL_ISGS_exbus!W15</f>
        <v>5.3095788770036734E-3</v>
      </c>
      <c r="X15" s="24">
        <f>BRPL_EOD!X15-BRPL_ISGS_exbus!X15</f>
        <v>1.0500956887540269E-3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-8.5161661314714365E-4</v>
      </c>
      <c r="L16" s="24">
        <f>BRPL_EOD!L16-BRPL_ISGS_exbus!L16</f>
        <v>-1.1646772369822145E-4</v>
      </c>
      <c r="M16" s="24">
        <f>BRPL_EOD!M16-BRPL_ISGS_exbus!M16</f>
        <v>-2.7724820143930629E-3</v>
      </c>
      <c r="N16" s="24">
        <f>BRPL_EOD!N16-BRPL_ISGS_exbus!N16</f>
        <v>2.1170745896554877E-3</v>
      </c>
      <c r="O16" s="24">
        <f>BRPL_EOD!O16-BRPL_ISGS_exbus!O16</f>
        <v>-2.7611919217207515E-3</v>
      </c>
      <c r="P16" s="24">
        <f>BRPL_EOD!P16-BRPL_ISGS_exbus!P16</f>
        <v>-5.4737881374933295E-4</v>
      </c>
      <c r="Q16" s="24">
        <f>BRPL_EOD!Q16-BRPL_ISGS_exbus!Q16</f>
        <v>-2.0390897959181586E-3</v>
      </c>
      <c r="R16" s="24">
        <f>BRPL_EOD!R16-BRPL_ISGS_exbus!R16</f>
        <v>4.6366580253724976E-3</v>
      </c>
      <c r="S16" s="24">
        <f>BRPL_EOD!S16-BRPL_ISGS_exbus!S16</f>
        <v>2.2855482322157172E-3</v>
      </c>
      <c r="T16" s="24">
        <f>BRPL_EOD!T16-BRPL_ISGS_exbus!T16</f>
        <v>0</v>
      </c>
      <c r="U16" s="24">
        <f>BRPL_EOD!U16-BRPL_ISGS_exbus!U16</f>
        <v>-8.7505617969441118E-5</v>
      </c>
      <c r="V16" s="24">
        <f>BRPL_EOD!V16-BRPL_ISGS_exbus!V16</f>
        <v>1.7951122194528324E-3</v>
      </c>
      <c r="W16" s="24">
        <f>BRPL_EOD!W16-BRPL_ISGS_exbus!W16</f>
        <v>5.3095788770036734E-3</v>
      </c>
      <c r="X16" s="24">
        <f>BRPL_EOD!X16-BRPL_ISGS_exbus!X16</f>
        <v>1.0500956887540269E-3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-8.5161661314714365E-4</v>
      </c>
      <c r="L17" s="24">
        <f>BRPL_EOD!L17-BRPL_ISGS_exbus!L17</f>
        <v>5.7807502962248236E-7</v>
      </c>
      <c r="M17" s="24">
        <f>BRPL_EOD!M17-BRPL_ISGS_exbus!M17</f>
        <v>-2.7724820143930629E-3</v>
      </c>
      <c r="N17" s="24">
        <f>BRPL_EOD!N17-BRPL_ISGS_exbus!N17</f>
        <v>2.1170745896554877E-3</v>
      </c>
      <c r="O17" s="24">
        <f>BRPL_EOD!O17-BRPL_ISGS_exbus!O17</f>
        <v>-2.7611919217207515E-3</v>
      </c>
      <c r="P17" s="24">
        <f>BRPL_EOD!P17-BRPL_ISGS_exbus!P17</f>
        <v>-5.4737881374933295E-4</v>
      </c>
      <c r="Q17" s="24">
        <f>BRPL_EOD!Q17-BRPL_ISGS_exbus!Q17</f>
        <v>-2.0390897959181586E-3</v>
      </c>
      <c r="R17" s="24">
        <f>BRPL_EOD!R17-BRPL_ISGS_exbus!R17</f>
        <v>4.6366580253724976E-3</v>
      </c>
      <c r="S17" s="24">
        <f>BRPL_EOD!S17-BRPL_ISGS_exbus!S17</f>
        <v>2.2855482322157172E-3</v>
      </c>
      <c r="T17" s="24">
        <f>BRPL_EOD!T17-BRPL_ISGS_exbus!T17</f>
        <v>0</v>
      </c>
      <c r="U17" s="24">
        <f>BRPL_EOD!U17-BRPL_ISGS_exbus!U17</f>
        <v>-8.7505617969441118E-5</v>
      </c>
      <c r="V17" s="24">
        <f>BRPL_EOD!V17-BRPL_ISGS_exbus!V17</f>
        <v>1.7951122194528324E-3</v>
      </c>
      <c r="W17" s="24">
        <f>BRPL_EOD!W17-BRPL_ISGS_exbus!W17</f>
        <v>5.3095788770036734E-3</v>
      </c>
      <c r="X17" s="24">
        <f>BRPL_EOD!X17-BRPL_ISGS_exbus!X17</f>
        <v>1.0500956887540269E-3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-8.5161661314714365E-4</v>
      </c>
      <c r="L18" s="24">
        <f>BRPL_EOD!L18-BRPL_ISGS_exbus!L18</f>
        <v>5.7807502962248236E-7</v>
      </c>
      <c r="M18" s="24">
        <f>BRPL_EOD!M18-BRPL_ISGS_exbus!M18</f>
        <v>-2.7724820143930629E-3</v>
      </c>
      <c r="N18" s="24">
        <f>BRPL_EOD!N18-BRPL_ISGS_exbus!N18</f>
        <v>2.1170745896554877E-3</v>
      </c>
      <c r="O18" s="24">
        <f>BRPL_EOD!O18-BRPL_ISGS_exbus!O18</f>
        <v>-2.7611919217207515E-3</v>
      </c>
      <c r="P18" s="24">
        <f>BRPL_EOD!P18-BRPL_ISGS_exbus!P18</f>
        <v>-5.4737881374933295E-4</v>
      </c>
      <c r="Q18" s="24">
        <f>BRPL_EOD!Q18-BRPL_ISGS_exbus!Q18</f>
        <v>-2.0390897959181586E-3</v>
      </c>
      <c r="R18" s="24">
        <f>BRPL_EOD!R18-BRPL_ISGS_exbus!R18</f>
        <v>4.6366580253724976E-3</v>
      </c>
      <c r="S18" s="24">
        <f>BRPL_EOD!S18-BRPL_ISGS_exbus!S18</f>
        <v>2.2855482322157172E-3</v>
      </c>
      <c r="T18" s="24">
        <f>BRPL_EOD!T18-BRPL_ISGS_exbus!T18</f>
        <v>0</v>
      </c>
      <c r="U18" s="24">
        <f>BRPL_EOD!U18-BRPL_ISGS_exbus!U18</f>
        <v>-8.7505617969441118E-5</v>
      </c>
      <c r="V18" s="24">
        <f>BRPL_EOD!V18-BRPL_ISGS_exbus!V18</f>
        <v>1.7951122194528324E-3</v>
      </c>
      <c r="W18" s="24">
        <f>BRPL_EOD!W18-BRPL_ISGS_exbus!W18</f>
        <v>5.3095788770036734E-3</v>
      </c>
      <c r="X18" s="24">
        <f>BRPL_EOD!X18-BRPL_ISGS_exbus!X18</f>
        <v>1.0500956887540269E-3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-8.5161661314714365E-4</v>
      </c>
      <c r="L19" s="24">
        <f>BRPL_EOD!L19-BRPL_ISGS_exbus!L19</f>
        <v>5.7807502962248236E-7</v>
      </c>
      <c r="M19" s="24">
        <f>BRPL_EOD!M19-BRPL_ISGS_exbus!M19</f>
        <v>-2.7724820143930629E-3</v>
      </c>
      <c r="N19" s="24">
        <f>BRPL_EOD!N19-BRPL_ISGS_exbus!N19</f>
        <v>2.1170745896554877E-3</v>
      </c>
      <c r="O19" s="24">
        <f>BRPL_EOD!O19-BRPL_ISGS_exbus!O19</f>
        <v>-2.7611919217207515E-3</v>
      </c>
      <c r="P19" s="24">
        <f>BRPL_EOD!P19-BRPL_ISGS_exbus!P19</f>
        <v>-5.4737881374933295E-4</v>
      </c>
      <c r="Q19" s="24">
        <f>BRPL_EOD!Q19-BRPL_ISGS_exbus!Q19</f>
        <v>-2.0390897959181586E-3</v>
      </c>
      <c r="R19" s="24">
        <f>BRPL_EOD!R19-BRPL_ISGS_exbus!R19</f>
        <v>4.6366580253724976E-3</v>
      </c>
      <c r="S19" s="24">
        <f>BRPL_EOD!S19-BRPL_ISGS_exbus!S19</f>
        <v>2.2855482322157172E-3</v>
      </c>
      <c r="T19" s="24">
        <f>BRPL_EOD!T19-BRPL_ISGS_exbus!T19</f>
        <v>0</v>
      </c>
      <c r="U19" s="24">
        <f>BRPL_EOD!U19-BRPL_ISGS_exbus!U19</f>
        <v>-8.7505617969441118E-5</v>
      </c>
      <c r="V19" s="24">
        <f>BRPL_EOD!V19-BRPL_ISGS_exbus!V19</f>
        <v>1.7951122194528324E-3</v>
      </c>
      <c r="W19" s="24">
        <f>BRPL_EOD!W19-BRPL_ISGS_exbus!W19</f>
        <v>5.3095788770036734E-3</v>
      </c>
      <c r="X19" s="24">
        <f>BRPL_EOD!X19-BRPL_ISGS_exbus!X19</f>
        <v>1.0500956887540269E-3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-8.5161661314714365E-4</v>
      </c>
      <c r="L20" s="24">
        <f>BRPL_EOD!L20-BRPL_ISGS_exbus!L20</f>
        <v>5.7807502962248236E-7</v>
      </c>
      <c r="M20" s="24">
        <f>BRPL_EOD!M20-BRPL_ISGS_exbus!M20</f>
        <v>-2.7724820143930629E-3</v>
      </c>
      <c r="N20" s="24">
        <f>BRPL_EOD!N20-BRPL_ISGS_exbus!N20</f>
        <v>2.1170745896554877E-3</v>
      </c>
      <c r="O20" s="24">
        <f>BRPL_EOD!O20-BRPL_ISGS_exbus!O20</f>
        <v>-2.7611919217207515E-3</v>
      </c>
      <c r="P20" s="24">
        <f>BRPL_EOD!P20-BRPL_ISGS_exbus!P20</f>
        <v>-5.4737881374933295E-4</v>
      </c>
      <c r="Q20" s="24">
        <f>BRPL_EOD!Q20-BRPL_ISGS_exbus!Q20</f>
        <v>-2.0390897959181586E-3</v>
      </c>
      <c r="R20" s="24">
        <f>BRPL_EOD!R20-BRPL_ISGS_exbus!R20</f>
        <v>4.6366580253724976E-3</v>
      </c>
      <c r="S20" s="24">
        <f>BRPL_EOD!S20-BRPL_ISGS_exbus!S20</f>
        <v>2.2855482322157172E-3</v>
      </c>
      <c r="T20" s="24">
        <f>BRPL_EOD!T20-BRPL_ISGS_exbus!T20</f>
        <v>0</v>
      </c>
      <c r="U20" s="24">
        <f>BRPL_EOD!U20-BRPL_ISGS_exbus!U20</f>
        <v>-8.7505617969441118E-5</v>
      </c>
      <c r="V20" s="24">
        <f>BRPL_EOD!V20-BRPL_ISGS_exbus!V20</f>
        <v>1.7951122194528324E-3</v>
      </c>
      <c r="W20" s="24">
        <f>BRPL_EOD!W20-BRPL_ISGS_exbus!W20</f>
        <v>5.3095788770036734E-3</v>
      </c>
      <c r="X20" s="24">
        <f>BRPL_EOD!X20-BRPL_ISGS_exbus!X20</f>
        <v>1.0500956887540269E-3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-8.5161661314714365E-4</v>
      </c>
      <c r="L21" s="24">
        <f>BRPL_EOD!L21-BRPL_ISGS_exbus!L21</f>
        <v>-1.1364371505173665E-4</v>
      </c>
      <c r="M21" s="24">
        <f>BRPL_EOD!M21-BRPL_ISGS_exbus!M21</f>
        <v>-2.7724820143930629E-3</v>
      </c>
      <c r="N21" s="24">
        <f>BRPL_EOD!N21-BRPL_ISGS_exbus!N21</f>
        <v>2.1170745896554877E-3</v>
      </c>
      <c r="O21" s="24">
        <f>BRPL_EOD!O21-BRPL_ISGS_exbus!O21</f>
        <v>-2.7611919217207515E-3</v>
      </c>
      <c r="P21" s="24">
        <f>BRPL_EOD!P21-BRPL_ISGS_exbus!P21</f>
        <v>8.8909090909083943E-4</v>
      </c>
      <c r="Q21" s="24">
        <f>BRPL_EOD!Q21-BRPL_ISGS_exbus!Q21</f>
        <v>-2.0390897959181586E-3</v>
      </c>
      <c r="R21" s="24">
        <f>BRPL_EOD!R21-BRPL_ISGS_exbus!R21</f>
        <v>4.6366580253724976E-3</v>
      </c>
      <c r="S21" s="24">
        <f>BRPL_EOD!S21-BRPL_ISGS_exbus!S21</f>
        <v>2.2855482322157172E-3</v>
      </c>
      <c r="T21" s="24">
        <f>BRPL_EOD!T21-BRPL_ISGS_exbus!T21</f>
        <v>0</v>
      </c>
      <c r="U21" s="24">
        <f>BRPL_EOD!U21-BRPL_ISGS_exbus!U21</f>
        <v>-8.7505617969441118E-5</v>
      </c>
      <c r="V21" s="24">
        <f>BRPL_EOD!V21-BRPL_ISGS_exbus!V21</f>
        <v>1.7951122194528324E-3</v>
      </c>
      <c r="W21" s="24">
        <f>BRPL_EOD!W21-BRPL_ISGS_exbus!W21</f>
        <v>5.3095788770036734E-3</v>
      </c>
      <c r="X21" s="24">
        <f>BRPL_EOD!X21-BRPL_ISGS_exbus!X21</f>
        <v>1.0500956887540269E-3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-8.5161661314714365E-4</v>
      </c>
      <c r="L22" s="24">
        <f>BRPL_EOD!L22-BRPL_ISGS_exbus!L22</f>
        <v>5.7807502962248236E-7</v>
      </c>
      <c r="M22" s="24">
        <f>BRPL_EOD!M22-BRPL_ISGS_exbus!M22</f>
        <v>-2.7724820143930629E-3</v>
      </c>
      <c r="N22" s="24">
        <f>BRPL_EOD!N22-BRPL_ISGS_exbus!N22</f>
        <v>2.1170745896554877E-3</v>
      </c>
      <c r="O22" s="24">
        <f>BRPL_EOD!O22-BRPL_ISGS_exbus!O22</f>
        <v>-2.7611919217207515E-3</v>
      </c>
      <c r="P22" s="24">
        <f>BRPL_EOD!P22-BRPL_ISGS_exbus!P22</f>
        <v>8.8909090909083943E-4</v>
      </c>
      <c r="Q22" s="24">
        <f>BRPL_EOD!Q22-BRPL_ISGS_exbus!Q22</f>
        <v>-2.0390897959181586E-3</v>
      </c>
      <c r="R22" s="24">
        <f>BRPL_EOD!R22-BRPL_ISGS_exbus!R22</f>
        <v>4.6366580253724976E-3</v>
      </c>
      <c r="S22" s="24">
        <f>BRPL_EOD!S22-BRPL_ISGS_exbus!S22</f>
        <v>2.2855482322157172E-3</v>
      </c>
      <c r="T22" s="24">
        <f>BRPL_EOD!T22-BRPL_ISGS_exbus!T22</f>
        <v>0</v>
      </c>
      <c r="U22" s="24">
        <f>BRPL_EOD!U22-BRPL_ISGS_exbus!U22</f>
        <v>-8.7505617969441118E-5</v>
      </c>
      <c r="V22" s="24">
        <f>BRPL_EOD!V22-BRPL_ISGS_exbus!V22</f>
        <v>1.7951122194528324E-3</v>
      </c>
      <c r="W22" s="24">
        <f>BRPL_EOD!W22-BRPL_ISGS_exbus!W22</f>
        <v>5.3095788770036734E-3</v>
      </c>
      <c r="X22" s="24">
        <f>BRPL_EOD!X22-BRPL_ISGS_exbus!X22</f>
        <v>1.0500956887540269E-3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-8.6799438980733612E-4</v>
      </c>
      <c r="L23" s="24">
        <f>BRPL_EOD!L23-BRPL_ISGS_exbus!L23</f>
        <v>-1.1646772369822145E-4</v>
      </c>
      <c r="M23" s="24">
        <f>BRPL_EOD!M23-BRPL_ISGS_exbus!M23</f>
        <v>-2.7724820143930629E-3</v>
      </c>
      <c r="N23" s="24">
        <f>BRPL_EOD!N23-BRPL_ISGS_exbus!N23</f>
        <v>2.1170745896554877E-3</v>
      </c>
      <c r="O23" s="24">
        <f>BRPL_EOD!O23-BRPL_ISGS_exbus!O23</f>
        <v>-2.7611919217207515E-3</v>
      </c>
      <c r="P23" s="24">
        <f>BRPL_EOD!P23-BRPL_ISGS_exbus!P23</f>
        <v>-1.9757861106484143E-4</v>
      </c>
      <c r="Q23" s="24">
        <f>BRPL_EOD!Q23-BRPL_ISGS_exbus!Q23</f>
        <v>-1.8937551020403731E-3</v>
      </c>
      <c r="R23" s="24">
        <f>BRPL_EOD!R23-BRPL_ISGS_exbus!R23</f>
        <v>4.6366580253724976E-3</v>
      </c>
      <c r="S23" s="24">
        <f>BRPL_EOD!S23-BRPL_ISGS_exbus!S23</f>
        <v>3.3955054859013956E-4</v>
      </c>
      <c r="T23" s="24">
        <f>BRPL_EOD!T23-BRPL_ISGS_exbus!T23</f>
        <v>0</v>
      </c>
      <c r="U23" s="24">
        <f>BRPL_EOD!U23-BRPL_ISGS_exbus!U23</f>
        <v>-8.7505617969441118E-5</v>
      </c>
      <c r="V23" s="24">
        <f>BRPL_EOD!V23-BRPL_ISGS_exbus!V23</f>
        <v>1.7951122194528324E-3</v>
      </c>
      <c r="W23" s="24">
        <f>BRPL_EOD!W23-BRPL_ISGS_exbus!W23</f>
        <v>5.3095788770036734E-3</v>
      </c>
      <c r="X23" s="24">
        <f>BRPL_EOD!X23-BRPL_ISGS_exbus!X23</f>
        <v>1.0500956887540269E-3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-8.6799438980733612E-4</v>
      </c>
      <c r="L24" s="24">
        <f>BRPL_EOD!L24-BRPL_ISGS_exbus!L24</f>
        <v>-1.1646772369822145E-4</v>
      </c>
      <c r="M24" s="24">
        <f>BRPL_EOD!M24-BRPL_ISGS_exbus!M24</f>
        <v>-2.7724820143930629E-3</v>
      </c>
      <c r="N24" s="24">
        <f>BRPL_EOD!N24-BRPL_ISGS_exbus!N24</f>
        <v>2.1170745896554877E-3</v>
      </c>
      <c r="O24" s="24">
        <f>BRPL_EOD!O24-BRPL_ISGS_exbus!O24</f>
        <v>-2.7611919217207515E-3</v>
      </c>
      <c r="P24" s="24">
        <f>BRPL_EOD!P24-BRPL_ISGS_exbus!P24</f>
        <v>-1.9757861106484143E-4</v>
      </c>
      <c r="Q24" s="24">
        <f>BRPL_EOD!Q24-BRPL_ISGS_exbus!Q24</f>
        <v>1.3165876777243568E-5</v>
      </c>
      <c r="R24" s="24">
        <f>BRPL_EOD!R24-BRPL_ISGS_exbus!R24</f>
        <v>4.6366580253724976E-3</v>
      </c>
      <c r="S24" s="24">
        <f>BRPL_EOD!S24-BRPL_ISGS_exbus!S24</f>
        <v>3.3955054859013956E-4</v>
      </c>
      <c r="T24" s="24">
        <f>BRPL_EOD!T24-BRPL_ISGS_exbus!T24</f>
        <v>0</v>
      </c>
      <c r="U24" s="24">
        <f>BRPL_EOD!U24-BRPL_ISGS_exbus!U24</f>
        <v>-8.7505617969441118E-5</v>
      </c>
      <c r="V24" s="24">
        <f>BRPL_EOD!V24-BRPL_ISGS_exbus!V24</f>
        <v>1.7951122194528324E-3</v>
      </c>
      <c r="W24" s="24">
        <f>BRPL_EOD!W24-BRPL_ISGS_exbus!W24</f>
        <v>5.3095788770036734E-3</v>
      </c>
      <c r="X24" s="24">
        <f>BRPL_EOD!X24-BRPL_ISGS_exbus!X24</f>
        <v>1.0500956887540269E-3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-2.4047505281714621E-3</v>
      </c>
      <c r="L25" s="24">
        <f>BRPL_EOD!L25-BRPL_ISGS_exbus!L25</f>
        <v>2.3876828269209227E-5</v>
      </c>
      <c r="M25" s="24">
        <f>BRPL_EOD!M25-BRPL_ISGS_exbus!M25</f>
        <v>-2.7724820143930629E-3</v>
      </c>
      <c r="N25" s="24">
        <f>BRPL_EOD!N25-BRPL_ISGS_exbus!N25</f>
        <v>2.1170745896554877E-3</v>
      </c>
      <c r="O25" s="24">
        <f>BRPL_EOD!O25-BRPL_ISGS_exbus!O25</f>
        <v>-2.7611919217207515E-3</v>
      </c>
      <c r="P25" s="24">
        <f>BRPL_EOD!P25-BRPL_ISGS_exbus!P25</f>
        <v>-1.9757861106484143E-4</v>
      </c>
      <c r="Q25" s="24">
        <f>BRPL_EOD!Q25-BRPL_ISGS_exbus!Q25</f>
        <v>1.3165876777243568E-5</v>
      </c>
      <c r="R25" s="24">
        <f>BRPL_EOD!R25-BRPL_ISGS_exbus!R25</f>
        <v>4.6366580253724976E-3</v>
      </c>
      <c r="S25" s="24">
        <f>BRPL_EOD!S25-BRPL_ISGS_exbus!S25</f>
        <v>3.3955054859013956E-4</v>
      </c>
      <c r="T25" s="24">
        <f>BRPL_EOD!T25-BRPL_ISGS_exbus!T25</f>
        <v>0</v>
      </c>
      <c r="U25" s="24">
        <f>BRPL_EOD!U25-BRPL_ISGS_exbus!U25</f>
        <v>-8.7505617969441118E-5</v>
      </c>
      <c r="V25" s="24">
        <f>BRPL_EOD!V25-BRPL_ISGS_exbus!V25</f>
        <v>1.7951122194528324E-3</v>
      </c>
      <c r="W25" s="24">
        <f>BRPL_EOD!W25-BRPL_ISGS_exbus!W25</f>
        <v>5.3095788770036734E-3</v>
      </c>
      <c r="X25" s="24">
        <f>BRPL_EOD!X25-BRPL_ISGS_exbus!X25</f>
        <v>1.0500956887540269E-3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-2.4047505281714621E-3</v>
      </c>
      <c r="L26" s="24">
        <f>BRPL_EOD!L26-BRPL_ISGS_exbus!L26</f>
        <v>9.1276884395696811E-5</v>
      </c>
      <c r="M26" s="24">
        <f>BRPL_EOD!M26-BRPL_ISGS_exbus!M26</f>
        <v>-2.7724820143930629E-3</v>
      </c>
      <c r="N26" s="24">
        <f>BRPL_EOD!N26-BRPL_ISGS_exbus!N26</f>
        <v>2.1170745896554877E-3</v>
      </c>
      <c r="O26" s="24">
        <f>BRPL_EOD!O26-BRPL_ISGS_exbus!O26</f>
        <v>-2.7611919217207515E-3</v>
      </c>
      <c r="P26" s="24">
        <f>BRPL_EOD!P26-BRPL_ISGS_exbus!P26</f>
        <v>-1.9757861106484143E-4</v>
      </c>
      <c r="Q26" s="24">
        <f>BRPL_EOD!Q26-BRPL_ISGS_exbus!Q26</f>
        <v>1.3165876777243568E-5</v>
      </c>
      <c r="R26" s="24">
        <f>BRPL_EOD!R26-BRPL_ISGS_exbus!R26</f>
        <v>4.6366580253724976E-3</v>
      </c>
      <c r="S26" s="24">
        <f>BRPL_EOD!S26-BRPL_ISGS_exbus!S26</f>
        <v>3.3955054859013956E-4</v>
      </c>
      <c r="T26" s="24">
        <f>BRPL_EOD!T26-BRPL_ISGS_exbus!T26</f>
        <v>0</v>
      </c>
      <c r="U26" s="24">
        <f>BRPL_EOD!U26-BRPL_ISGS_exbus!U26</f>
        <v>-8.7505617969441118E-5</v>
      </c>
      <c r="V26" s="24">
        <f>BRPL_EOD!V26-BRPL_ISGS_exbus!V26</f>
        <v>1.7951122194528324E-3</v>
      </c>
      <c r="W26" s="24">
        <f>BRPL_EOD!W26-BRPL_ISGS_exbus!W26</f>
        <v>5.3095788770036734E-3</v>
      </c>
      <c r="X26" s="24">
        <f>BRPL_EOD!X26-BRPL_ISGS_exbus!X26</f>
        <v>1.0500956887540269E-3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-1.3931647339404662E-3</v>
      </c>
      <c r="L27" s="24">
        <f>BRPL_EOD!L27-BRPL_ISGS_exbus!L27</f>
        <v>7.975758037126468E-5</v>
      </c>
      <c r="M27" s="24">
        <f>BRPL_EOD!M27-BRPL_ISGS_exbus!M27</f>
        <v>-2.7724820143930629E-3</v>
      </c>
      <c r="N27" s="24">
        <f>BRPL_EOD!N27-BRPL_ISGS_exbus!N27</f>
        <v>2.1170745896554877E-3</v>
      </c>
      <c r="O27" s="24">
        <f>BRPL_EOD!O27-BRPL_ISGS_exbus!O27</f>
        <v>-2.7611919217207515E-3</v>
      </c>
      <c r="P27" s="24">
        <f>BRPL_EOD!P27-BRPL_ISGS_exbus!P27</f>
        <v>-1.9757861106484143E-4</v>
      </c>
      <c r="Q27" s="24">
        <f>BRPL_EOD!Q27-BRPL_ISGS_exbus!Q27</f>
        <v>1.3165876777243568E-5</v>
      </c>
      <c r="R27" s="24">
        <f>BRPL_EOD!R27-BRPL_ISGS_exbus!R27</f>
        <v>4.6366580253724976E-3</v>
      </c>
      <c r="S27" s="24">
        <f>BRPL_EOD!S27-BRPL_ISGS_exbus!S27</f>
        <v>3.3955054859013956E-4</v>
      </c>
      <c r="T27" s="24">
        <f>BRPL_EOD!T27-BRPL_ISGS_exbus!T27</f>
        <v>0</v>
      </c>
      <c r="U27" s="24">
        <f>BRPL_EOD!U27-BRPL_ISGS_exbus!U27</f>
        <v>-8.7505617969441118E-5</v>
      </c>
      <c r="V27" s="24">
        <f>BRPL_EOD!V27-BRPL_ISGS_exbus!V27</f>
        <v>1.7951122194528324E-3</v>
      </c>
      <c r="W27" s="24">
        <f>BRPL_EOD!W27-BRPL_ISGS_exbus!W27</f>
        <v>3.9812911467596024E-3</v>
      </c>
      <c r="X27" s="24">
        <f>BRPL_EOD!X27-BRPL_ISGS_exbus!X27</f>
        <v>1.0500956887540269E-3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3.0250611006863437E-3</v>
      </c>
      <c r="L28" s="24">
        <f>BRPL_EOD!L28-BRPL_ISGS_exbus!L28</f>
        <v>1.5969015530359343E-4</v>
      </c>
      <c r="M28" s="24">
        <f>BRPL_EOD!M28-BRPL_ISGS_exbus!M28</f>
        <v>-2.7724820143930629E-3</v>
      </c>
      <c r="N28" s="24">
        <f>BRPL_EOD!N28-BRPL_ISGS_exbus!N28</f>
        <v>2.1170745896554877E-3</v>
      </c>
      <c r="O28" s="24">
        <f>BRPL_EOD!O28-BRPL_ISGS_exbus!O28</f>
        <v>-2.7611919217207515E-3</v>
      </c>
      <c r="P28" s="24">
        <f>BRPL_EOD!P28-BRPL_ISGS_exbus!P28</f>
        <v>-1.9757861106484143E-4</v>
      </c>
      <c r="Q28" s="24">
        <f>BRPL_EOD!Q28-BRPL_ISGS_exbus!Q28</f>
        <v>1.3165876777243568E-5</v>
      </c>
      <c r="R28" s="24">
        <f>BRPL_EOD!R28-BRPL_ISGS_exbus!R28</f>
        <v>4.6366580253724976E-3</v>
      </c>
      <c r="S28" s="24">
        <f>BRPL_EOD!S28-BRPL_ISGS_exbus!S28</f>
        <v>3.3955054859013956E-4</v>
      </c>
      <c r="T28" s="24">
        <f>BRPL_EOD!T28-BRPL_ISGS_exbus!T28</f>
        <v>0</v>
      </c>
      <c r="U28" s="24">
        <f>BRPL_EOD!U28-BRPL_ISGS_exbus!U28</f>
        <v>-8.7505617969441118E-5</v>
      </c>
      <c r="V28" s="24">
        <f>BRPL_EOD!V28-BRPL_ISGS_exbus!V28</f>
        <v>1.7951122194528324E-3</v>
      </c>
      <c r="W28" s="24">
        <f>BRPL_EOD!W28-BRPL_ISGS_exbus!W28</f>
        <v>3.9812911467596024E-3</v>
      </c>
      <c r="X28" s="24">
        <f>BRPL_EOD!X28-BRPL_ISGS_exbus!X28</f>
        <v>1.0500956887540269E-3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3.0250611006863437E-3</v>
      </c>
      <c r="L29" s="24">
        <f>BRPL_EOD!L29-BRPL_ISGS_exbus!L29</f>
        <v>1.8771233289527345E-5</v>
      </c>
      <c r="M29" s="24">
        <f>BRPL_EOD!M29-BRPL_ISGS_exbus!M29</f>
        <v>-2.7724820143930629E-3</v>
      </c>
      <c r="N29" s="24">
        <f>BRPL_EOD!N29-BRPL_ISGS_exbus!N29</f>
        <v>2.1170745896554877E-3</v>
      </c>
      <c r="O29" s="24">
        <f>BRPL_EOD!O29-BRPL_ISGS_exbus!O29</f>
        <v>-2.7611919217207515E-3</v>
      </c>
      <c r="P29" s="24">
        <f>BRPL_EOD!P29-BRPL_ISGS_exbus!P29</f>
        <v>-1.9757861106484143E-4</v>
      </c>
      <c r="Q29" s="24">
        <f>BRPL_EOD!Q29-BRPL_ISGS_exbus!Q29</f>
        <v>1.3165876777243568E-5</v>
      </c>
      <c r="R29" s="24">
        <f>BRPL_EOD!R29-BRPL_ISGS_exbus!R29</f>
        <v>4.6366580253724976E-3</v>
      </c>
      <c r="S29" s="24">
        <f>BRPL_EOD!S29-BRPL_ISGS_exbus!S29</f>
        <v>3.3955054859013956E-4</v>
      </c>
      <c r="T29" s="24">
        <f>BRPL_EOD!T29-BRPL_ISGS_exbus!T29</f>
        <v>0</v>
      </c>
      <c r="U29" s="24">
        <f>BRPL_EOD!U29-BRPL_ISGS_exbus!U29</f>
        <v>-8.7505617969441118E-5</v>
      </c>
      <c r="V29" s="24">
        <f>BRPL_EOD!V29-BRPL_ISGS_exbus!V29</f>
        <v>1.7951122194528324E-3</v>
      </c>
      <c r="W29" s="24">
        <f>BRPL_EOD!W29-BRPL_ISGS_exbus!W29</f>
        <v>3.9812911467596024E-3</v>
      </c>
      <c r="X29" s="24">
        <f>BRPL_EOD!X29-BRPL_ISGS_exbus!X29</f>
        <v>1.0500956887540269E-3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3.0250611006863437E-3</v>
      </c>
      <c r="L30" s="24">
        <f>BRPL_EOD!L30-BRPL_ISGS_exbus!L30</f>
        <v>1.8771233289527345E-5</v>
      </c>
      <c r="M30" s="24">
        <f>BRPL_EOD!M30-BRPL_ISGS_exbus!M30</f>
        <v>-2.7724820143930629E-3</v>
      </c>
      <c r="N30" s="24">
        <f>BRPL_EOD!N30-BRPL_ISGS_exbus!N30</f>
        <v>2.1170745896554877E-3</v>
      </c>
      <c r="O30" s="24">
        <f>BRPL_EOD!O30-BRPL_ISGS_exbus!O30</f>
        <v>-2.7611919217207515E-3</v>
      </c>
      <c r="P30" s="24">
        <f>BRPL_EOD!P30-BRPL_ISGS_exbus!P30</f>
        <v>-1.9757861106484143E-4</v>
      </c>
      <c r="Q30" s="24">
        <f>BRPL_EOD!Q30-BRPL_ISGS_exbus!Q30</f>
        <v>1.3165876777243568E-5</v>
      </c>
      <c r="R30" s="24">
        <f>BRPL_EOD!R30-BRPL_ISGS_exbus!R30</f>
        <v>4.6366580253724976E-3</v>
      </c>
      <c r="S30" s="24">
        <f>BRPL_EOD!S30-BRPL_ISGS_exbus!S30</f>
        <v>3.3955054859013956E-4</v>
      </c>
      <c r="T30" s="24">
        <f>BRPL_EOD!T30-BRPL_ISGS_exbus!T30</f>
        <v>0</v>
      </c>
      <c r="U30" s="24">
        <f>BRPL_EOD!U30-BRPL_ISGS_exbus!U30</f>
        <v>-8.7505617969441118E-5</v>
      </c>
      <c r="V30" s="24">
        <f>BRPL_EOD!V30-BRPL_ISGS_exbus!V30</f>
        <v>1.7951122194528324E-3</v>
      </c>
      <c r="W30" s="24">
        <f>BRPL_EOD!W30-BRPL_ISGS_exbus!W30</f>
        <v>3.9812911467596024E-3</v>
      </c>
      <c r="X30" s="24">
        <f>BRPL_EOD!X30-BRPL_ISGS_exbus!X30</f>
        <v>1.0500956887540269E-3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3.0250611006863437E-3</v>
      </c>
      <c r="L31" s="24">
        <f>BRPL_EOD!L31-BRPL_ISGS_exbus!L31</f>
        <v>1.8771233289527345E-5</v>
      </c>
      <c r="M31" s="24">
        <f>BRPL_EOD!M31-BRPL_ISGS_exbus!M31</f>
        <v>-2.7724820143930629E-3</v>
      </c>
      <c r="N31" s="24">
        <f>BRPL_EOD!N31-BRPL_ISGS_exbus!N31</f>
        <v>2.1170745896554877E-3</v>
      </c>
      <c r="O31" s="24">
        <f>BRPL_EOD!O31-BRPL_ISGS_exbus!O31</f>
        <v>-2.7611919217207515E-3</v>
      </c>
      <c r="P31" s="24">
        <f>BRPL_EOD!P31-BRPL_ISGS_exbus!P31</f>
        <v>-1.9757861106484143E-4</v>
      </c>
      <c r="Q31" s="24">
        <f>BRPL_EOD!Q31-BRPL_ISGS_exbus!Q31</f>
        <v>1.3165876777243568E-5</v>
      </c>
      <c r="R31" s="24">
        <f>BRPL_EOD!R31-BRPL_ISGS_exbus!R31</f>
        <v>4.6366580253724976E-3</v>
      </c>
      <c r="S31" s="24">
        <f>BRPL_EOD!S31-BRPL_ISGS_exbus!S31</f>
        <v>3.3955054859013956E-4</v>
      </c>
      <c r="T31" s="24">
        <f>BRPL_EOD!T31-BRPL_ISGS_exbus!T31</f>
        <v>0</v>
      </c>
      <c r="U31" s="24">
        <f>BRPL_EOD!U31-BRPL_ISGS_exbus!U31</f>
        <v>-8.7505617969441118E-5</v>
      </c>
      <c r="V31" s="24">
        <f>BRPL_EOD!V31-BRPL_ISGS_exbus!V31</f>
        <v>1.7951122194528324E-3</v>
      </c>
      <c r="W31" s="24">
        <f>BRPL_EOD!W31-BRPL_ISGS_exbus!W31</f>
        <v>3.9812911467596024E-3</v>
      </c>
      <c r="X31" s="24">
        <f>BRPL_EOD!X31-BRPL_ISGS_exbus!X31</f>
        <v>1.0500956887540269E-3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9.5060855420570078E-4</v>
      </c>
      <c r="L32" s="24">
        <f>BRPL_EOD!L32-BRPL_ISGS_exbus!L32</f>
        <v>1.8771233289527345E-5</v>
      </c>
      <c r="M32" s="24">
        <f>BRPL_EOD!M32-BRPL_ISGS_exbus!M32</f>
        <v>-2.7724820143930629E-3</v>
      </c>
      <c r="N32" s="24">
        <f>BRPL_EOD!N32-BRPL_ISGS_exbus!N32</f>
        <v>2.1170745896554877E-3</v>
      </c>
      <c r="O32" s="24">
        <f>BRPL_EOD!O32-BRPL_ISGS_exbus!O32</f>
        <v>-2.7611919217207515E-3</v>
      </c>
      <c r="P32" s="24">
        <f>BRPL_EOD!P32-BRPL_ISGS_exbus!P32</f>
        <v>-1.9757861106484143E-4</v>
      </c>
      <c r="Q32" s="24">
        <f>BRPL_EOD!Q32-BRPL_ISGS_exbus!Q32</f>
        <v>1.3165876777243568E-5</v>
      </c>
      <c r="R32" s="24">
        <f>BRPL_EOD!R32-BRPL_ISGS_exbus!R32</f>
        <v>4.6366580253724976E-3</v>
      </c>
      <c r="S32" s="24">
        <f>BRPL_EOD!S32-BRPL_ISGS_exbus!S32</f>
        <v>3.3955054859013956E-4</v>
      </c>
      <c r="T32" s="24">
        <f>BRPL_EOD!T32-BRPL_ISGS_exbus!T32</f>
        <v>0</v>
      </c>
      <c r="U32" s="24">
        <f>BRPL_EOD!U32-BRPL_ISGS_exbus!U32</f>
        <v>-8.7505617969441118E-5</v>
      </c>
      <c r="V32" s="24">
        <f>BRPL_EOD!V32-BRPL_ISGS_exbus!V32</f>
        <v>1.7951122194528324E-3</v>
      </c>
      <c r="W32" s="24">
        <f>BRPL_EOD!W32-BRPL_ISGS_exbus!W32</f>
        <v>3.9812911467596024E-3</v>
      </c>
      <c r="X32" s="24">
        <f>BRPL_EOD!X32-BRPL_ISGS_exbus!X32</f>
        <v>1.0500956887540269E-3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9.5060855420570078E-4</v>
      </c>
      <c r="L33" s="24">
        <f>BRPL_EOD!L33-BRPL_ISGS_exbus!L33</f>
        <v>1.8771233289527345E-5</v>
      </c>
      <c r="M33" s="24">
        <f>BRPL_EOD!M33-BRPL_ISGS_exbus!M33</f>
        <v>-2.7724820143930629E-3</v>
      </c>
      <c r="N33" s="24">
        <f>BRPL_EOD!N33-BRPL_ISGS_exbus!N33</f>
        <v>2.1170745896554877E-3</v>
      </c>
      <c r="O33" s="24">
        <f>BRPL_EOD!O33-BRPL_ISGS_exbus!O33</f>
        <v>-2.7611919217207515E-3</v>
      </c>
      <c r="P33" s="24">
        <f>BRPL_EOD!P33-BRPL_ISGS_exbus!P33</f>
        <v>-1.9757861106484143E-4</v>
      </c>
      <c r="Q33" s="24">
        <f>BRPL_EOD!Q33-BRPL_ISGS_exbus!Q33</f>
        <v>1.3165876777243568E-5</v>
      </c>
      <c r="R33" s="24">
        <f>BRPL_EOD!R33-BRPL_ISGS_exbus!R33</f>
        <v>4.6366580253724976E-3</v>
      </c>
      <c r="S33" s="24">
        <f>BRPL_EOD!S33-BRPL_ISGS_exbus!S33</f>
        <v>3.3955054859013956E-4</v>
      </c>
      <c r="T33" s="24">
        <f>BRPL_EOD!T33-BRPL_ISGS_exbus!T33</f>
        <v>0</v>
      </c>
      <c r="U33" s="24">
        <f>BRPL_EOD!U33-BRPL_ISGS_exbus!U33</f>
        <v>-8.7505617969441118E-5</v>
      </c>
      <c r="V33" s="24">
        <f>BRPL_EOD!V33-BRPL_ISGS_exbus!V33</f>
        <v>1.7951122194528324E-3</v>
      </c>
      <c r="W33" s="24">
        <f>BRPL_EOD!W33-BRPL_ISGS_exbus!W33</f>
        <v>3.9812911467596024E-3</v>
      </c>
      <c r="X33" s="24">
        <f>BRPL_EOD!X33-BRPL_ISGS_exbus!X33</f>
        <v>1.0500956887540269E-3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9.5060855420570078E-4</v>
      </c>
      <c r="L34" s="24">
        <f>BRPL_EOD!L34-BRPL_ISGS_exbus!L34</f>
        <v>1.8771233289527345E-5</v>
      </c>
      <c r="M34" s="24">
        <f>BRPL_EOD!M34-BRPL_ISGS_exbus!M34</f>
        <v>-2.7724820143930629E-3</v>
      </c>
      <c r="N34" s="24">
        <f>BRPL_EOD!N34-BRPL_ISGS_exbus!N34</f>
        <v>2.1170745896554877E-3</v>
      </c>
      <c r="O34" s="24">
        <f>BRPL_EOD!O34-BRPL_ISGS_exbus!O34</f>
        <v>-2.7611919217207515E-3</v>
      </c>
      <c r="P34" s="24">
        <f>BRPL_EOD!P34-BRPL_ISGS_exbus!P34</f>
        <v>-1.9757861106484143E-4</v>
      </c>
      <c r="Q34" s="24">
        <f>BRPL_EOD!Q34-BRPL_ISGS_exbus!Q34</f>
        <v>1.3165876777243568E-5</v>
      </c>
      <c r="R34" s="24">
        <f>BRPL_EOD!R34-BRPL_ISGS_exbus!R34</f>
        <v>4.6366580253724976E-3</v>
      </c>
      <c r="S34" s="24">
        <f>BRPL_EOD!S34-BRPL_ISGS_exbus!S34</f>
        <v>3.3955054859013956E-4</v>
      </c>
      <c r="T34" s="24">
        <f>BRPL_EOD!T34-BRPL_ISGS_exbus!T34</f>
        <v>0</v>
      </c>
      <c r="U34" s="24">
        <f>BRPL_EOD!U34-BRPL_ISGS_exbus!U34</f>
        <v>-8.7505617969441118E-5</v>
      </c>
      <c r="V34" s="24">
        <f>BRPL_EOD!V34-BRPL_ISGS_exbus!V34</f>
        <v>1.7951122194528324E-3</v>
      </c>
      <c r="W34" s="24">
        <f>BRPL_EOD!W34-BRPL_ISGS_exbus!W34</f>
        <v>3.9812911467596024E-3</v>
      </c>
      <c r="X34" s="24">
        <f>BRPL_EOD!X34-BRPL_ISGS_exbus!X34</f>
        <v>1.0500956887540269E-3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-2.4047505281714621E-3</v>
      </c>
      <c r="L35" s="24">
        <f>BRPL_EOD!L35-BRPL_ISGS_exbus!L35</f>
        <v>1.8771233289527345E-5</v>
      </c>
      <c r="M35" s="24">
        <f>BRPL_EOD!M35-BRPL_ISGS_exbus!M35</f>
        <v>-2.7724820143930629E-3</v>
      </c>
      <c r="N35" s="24">
        <f>BRPL_EOD!N35-BRPL_ISGS_exbus!N35</f>
        <v>2.1170745896554877E-3</v>
      </c>
      <c r="O35" s="24">
        <f>BRPL_EOD!O35-BRPL_ISGS_exbus!O35</f>
        <v>-2.7611919217207515E-3</v>
      </c>
      <c r="P35" s="24">
        <f>BRPL_EOD!P35-BRPL_ISGS_exbus!P35</f>
        <v>-1.9757861106484143E-4</v>
      </c>
      <c r="Q35" s="24">
        <f>BRPL_EOD!Q35-BRPL_ISGS_exbus!Q35</f>
        <v>1.3165876777243568E-5</v>
      </c>
      <c r="R35" s="24">
        <f>BRPL_EOD!R35-BRPL_ISGS_exbus!R35</f>
        <v>4.6366580253724976E-3</v>
      </c>
      <c r="S35" s="24">
        <f>BRPL_EOD!S35-BRPL_ISGS_exbus!S35</f>
        <v>3.3955054859013956E-4</v>
      </c>
      <c r="T35" s="24">
        <f>BRPL_EOD!T35-BRPL_ISGS_exbus!T35</f>
        <v>0</v>
      </c>
      <c r="U35" s="24">
        <f>BRPL_EOD!U35-BRPL_ISGS_exbus!U35</f>
        <v>-8.7505617969441118E-5</v>
      </c>
      <c r="V35" s="24">
        <f>BRPL_EOD!V35-BRPL_ISGS_exbus!V35</f>
        <v>1.7951122194528324E-3</v>
      </c>
      <c r="W35" s="24">
        <f>BRPL_EOD!W35-BRPL_ISGS_exbus!W35</f>
        <v>3.9812911467596024E-3</v>
      </c>
      <c r="X35" s="24">
        <f>BRPL_EOD!X35-BRPL_ISGS_exbus!X35</f>
        <v>1.0500956887540269E-3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-2.4047505281714621E-3</v>
      </c>
      <c r="L36" s="24">
        <f>BRPL_EOD!L36-BRPL_ISGS_exbus!L36</f>
        <v>1.8771233289527345E-5</v>
      </c>
      <c r="M36" s="24">
        <f>BRPL_EOD!M36-BRPL_ISGS_exbus!M36</f>
        <v>-2.7724820143930629E-3</v>
      </c>
      <c r="N36" s="24">
        <f>BRPL_EOD!N36-BRPL_ISGS_exbus!N36</f>
        <v>2.1170745896554877E-3</v>
      </c>
      <c r="O36" s="24">
        <f>BRPL_EOD!O36-BRPL_ISGS_exbus!O36</f>
        <v>-2.7611919217207515E-3</v>
      </c>
      <c r="P36" s="24">
        <f>BRPL_EOD!P36-BRPL_ISGS_exbus!P36</f>
        <v>-1.9757861106484143E-4</v>
      </c>
      <c r="Q36" s="24">
        <f>BRPL_EOD!Q36-BRPL_ISGS_exbus!Q36</f>
        <v>1.3165876777243568E-5</v>
      </c>
      <c r="R36" s="24">
        <f>BRPL_EOD!R36-BRPL_ISGS_exbus!R36</f>
        <v>4.6366580253724976E-3</v>
      </c>
      <c r="S36" s="24">
        <f>BRPL_EOD!S36-BRPL_ISGS_exbus!S36</f>
        <v>3.3955054859013956E-4</v>
      </c>
      <c r="T36" s="24">
        <f>BRPL_EOD!T36-BRPL_ISGS_exbus!T36</f>
        <v>0</v>
      </c>
      <c r="U36" s="24">
        <f>BRPL_EOD!U36-BRPL_ISGS_exbus!U36</f>
        <v>-8.7505617969441118E-5</v>
      </c>
      <c r="V36" s="24">
        <f>BRPL_EOD!V36-BRPL_ISGS_exbus!V36</f>
        <v>1.7951122194528324E-3</v>
      </c>
      <c r="W36" s="24">
        <f>BRPL_EOD!W36-BRPL_ISGS_exbus!W36</f>
        <v>3.9812911467596024E-3</v>
      </c>
      <c r="X36" s="24">
        <f>BRPL_EOD!X36-BRPL_ISGS_exbus!X36</f>
        <v>1.0500956887540269E-3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-2.4047505281714621E-3</v>
      </c>
      <c r="L37" s="24">
        <f>BRPL_EOD!L37-BRPL_ISGS_exbus!L37</f>
        <v>2.100680791432552E-4</v>
      </c>
      <c r="M37" s="24">
        <f>BRPL_EOD!M37-BRPL_ISGS_exbus!M37</f>
        <v>-2.7724820143930629E-3</v>
      </c>
      <c r="N37" s="24">
        <f>BRPL_EOD!N37-BRPL_ISGS_exbus!N37</f>
        <v>2.1170745896554877E-3</v>
      </c>
      <c r="O37" s="24">
        <f>BRPL_EOD!O37-BRPL_ISGS_exbus!O37</f>
        <v>-2.7611919217207515E-3</v>
      </c>
      <c r="P37" s="24">
        <f>BRPL_EOD!P37-BRPL_ISGS_exbus!P37</f>
        <v>-1.9757861106484143E-4</v>
      </c>
      <c r="Q37" s="24">
        <f>BRPL_EOD!Q37-BRPL_ISGS_exbus!Q37</f>
        <v>1.3165876777243568E-5</v>
      </c>
      <c r="R37" s="24">
        <f>BRPL_EOD!R37-BRPL_ISGS_exbus!R37</f>
        <v>4.6366580253724976E-3</v>
      </c>
      <c r="S37" s="24">
        <f>BRPL_EOD!S37-BRPL_ISGS_exbus!S37</f>
        <v>3.3955054859013956E-4</v>
      </c>
      <c r="T37" s="24">
        <f>BRPL_EOD!T37-BRPL_ISGS_exbus!T37</f>
        <v>0</v>
      </c>
      <c r="U37" s="24">
        <f>BRPL_EOD!U37-BRPL_ISGS_exbus!U37</f>
        <v>-8.7505617969441118E-5</v>
      </c>
      <c r="V37" s="24">
        <f>BRPL_EOD!V37-BRPL_ISGS_exbus!V37</f>
        <v>1.7951122194528324E-3</v>
      </c>
      <c r="W37" s="24">
        <f>BRPL_EOD!W37-BRPL_ISGS_exbus!W37</f>
        <v>3.9812911467596024E-3</v>
      </c>
      <c r="X37" s="24">
        <f>BRPL_EOD!X37-BRPL_ISGS_exbus!X37</f>
        <v>1.0500956887540269E-3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-2.4047505281714621E-3</v>
      </c>
      <c r="L38" s="24">
        <f>BRPL_EOD!L38-BRPL_ISGS_exbus!L38</f>
        <v>2.100680791432552E-4</v>
      </c>
      <c r="M38" s="24">
        <f>BRPL_EOD!M38-BRPL_ISGS_exbus!M38</f>
        <v>-2.7724820143930629E-3</v>
      </c>
      <c r="N38" s="24">
        <f>BRPL_EOD!N38-BRPL_ISGS_exbus!N38</f>
        <v>2.1170745896554877E-3</v>
      </c>
      <c r="O38" s="24">
        <f>BRPL_EOD!O38-BRPL_ISGS_exbus!O38</f>
        <v>-2.7611919217207515E-3</v>
      </c>
      <c r="P38" s="24">
        <f>BRPL_EOD!P38-BRPL_ISGS_exbus!P38</f>
        <v>-1.9757861106484143E-4</v>
      </c>
      <c r="Q38" s="24">
        <f>BRPL_EOD!Q38-BRPL_ISGS_exbus!Q38</f>
        <v>1.3165876777243568E-5</v>
      </c>
      <c r="R38" s="24">
        <f>BRPL_EOD!R38-BRPL_ISGS_exbus!R38</f>
        <v>4.6366580253724976E-3</v>
      </c>
      <c r="S38" s="24">
        <f>BRPL_EOD!S38-BRPL_ISGS_exbus!S38</f>
        <v>3.3955054859013956E-4</v>
      </c>
      <c r="T38" s="24">
        <f>BRPL_EOD!T38-BRPL_ISGS_exbus!T38</f>
        <v>0</v>
      </c>
      <c r="U38" s="24">
        <f>BRPL_EOD!U38-BRPL_ISGS_exbus!U38</f>
        <v>-8.7505617969441118E-5</v>
      </c>
      <c r="V38" s="24">
        <f>BRPL_EOD!V38-BRPL_ISGS_exbus!V38</f>
        <v>1.7951122194528324E-3</v>
      </c>
      <c r="W38" s="24">
        <f>BRPL_EOD!W38-BRPL_ISGS_exbus!W38</f>
        <v>3.9812911467596024E-3</v>
      </c>
      <c r="X38" s="24">
        <f>BRPL_EOD!X38-BRPL_ISGS_exbus!X38</f>
        <v>1.0500956887540269E-3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-8.6799438980733612E-4</v>
      </c>
      <c r="L39" s="24">
        <f>BRPL_EOD!L39-BRPL_ISGS_exbus!L39</f>
        <v>1.9144652904756754E-5</v>
      </c>
      <c r="M39" s="24">
        <f>BRPL_EOD!M39-BRPL_ISGS_exbus!M39</f>
        <v>-2.7724820143930629E-3</v>
      </c>
      <c r="N39" s="24">
        <f>BRPL_EOD!N39-BRPL_ISGS_exbus!N39</f>
        <v>2.1170745896554877E-3</v>
      </c>
      <c r="O39" s="24">
        <f>BRPL_EOD!O39-BRPL_ISGS_exbus!O39</f>
        <v>-2.7611919217207515E-3</v>
      </c>
      <c r="P39" s="24">
        <f>BRPL_EOD!P39-BRPL_ISGS_exbus!P39</f>
        <v>-1.9757861106484143E-4</v>
      </c>
      <c r="Q39" s="24">
        <f>BRPL_EOD!Q39-BRPL_ISGS_exbus!Q39</f>
        <v>1.3165876777243568E-5</v>
      </c>
      <c r="R39" s="24">
        <f>BRPL_EOD!R39-BRPL_ISGS_exbus!R39</f>
        <v>4.6366580253724976E-3</v>
      </c>
      <c r="S39" s="24">
        <f>BRPL_EOD!S39-BRPL_ISGS_exbus!S39</f>
        <v>3.3955054859013956E-4</v>
      </c>
      <c r="T39" s="24">
        <f>BRPL_EOD!T39-BRPL_ISGS_exbus!T39</f>
        <v>0</v>
      </c>
      <c r="U39" s="24">
        <f>BRPL_EOD!U39-BRPL_ISGS_exbus!U39</f>
        <v>-8.7505617969441118E-5</v>
      </c>
      <c r="V39" s="24">
        <f>BRPL_EOD!V39-BRPL_ISGS_exbus!V39</f>
        <v>1.7951122194528324E-3</v>
      </c>
      <c r="W39" s="24">
        <f>BRPL_EOD!W39-BRPL_ISGS_exbus!W39</f>
        <v>3.9812911467596024E-3</v>
      </c>
      <c r="X39" s="24">
        <f>BRPL_EOD!X39-BRPL_ISGS_exbus!X39</f>
        <v>1.0500956887540269E-3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-8.6799438980733612E-4</v>
      </c>
      <c r="L40" s="24">
        <f>BRPL_EOD!L40-BRPL_ISGS_exbus!L40</f>
        <v>2.1440441882702999E-4</v>
      </c>
      <c r="M40" s="24">
        <f>BRPL_EOD!M40-BRPL_ISGS_exbus!M40</f>
        <v>-2.7724820143930629E-3</v>
      </c>
      <c r="N40" s="24">
        <f>BRPL_EOD!N40-BRPL_ISGS_exbus!N40</f>
        <v>2.1170745896554877E-3</v>
      </c>
      <c r="O40" s="24">
        <f>BRPL_EOD!O40-BRPL_ISGS_exbus!O40</f>
        <v>-2.7611919217207515E-3</v>
      </c>
      <c r="P40" s="24">
        <f>BRPL_EOD!P40-BRPL_ISGS_exbus!P40</f>
        <v>-1.9757861106484143E-4</v>
      </c>
      <c r="Q40" s="24">
        <f>BRPL_EOD!Q40-BRPL_ISGS_exbus!Q40</f>
        <v>1.3165876777243568E-5</v>
      </c>
      <c r="R40" s="24">
        <f>BRPL_EOD!R40-BRPL_ISGS_exbus!R40</f>
        <v>4.6366580253724976E-3</v>
      </c>
      <c r="S40" s="24">
        <f>BRPL_EOD!S40-BRPL_ISGS_exbus!S40</f>
        <v>3.3955054859013956E-4</v>
      </c>
      <c r="T40" s="24">
        <f>BRPL_EOD!T40-BRPL_ISGS_exbus!T40</f>
        <v>0</v>
      </c>
      <c r="U40" s="24">
        <f>BRPL_EOD!U40-BRPL_ISGS_exbus!U40</f>
        <v>-8.7505617969441118E-5</v>
      </c>
      <c r="V40" s="24">
        <f>BRPL_EOD!V40-BRPL_ISGS_exbus!V40</f>
        <v>1.7951122194528324E-3</v>
      </c>
      <c r="W40" s="24">
        <f>BRPL_EOD!W40-BRPL_ISGS_exbus!W40</f>
        <v>3.9812911467596024E-3</v>
      </c>
      <c r="X40" s="24">
        <f>BRPL_EOD!X40-BRPL_ISGS_exbus!X40</f>
        <v>1.0500956887540269E-3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-1.4647261448885729E-3</v>
      </c>
      <c r="L41" s="24">
        <f>BRPL_EOD!L41-BRPL_ISGS_exbus!L41</f>
        <v>2.0590366756145784E-4</v>
      </c>
      <c r="M41" s="24">
        <f>BRPL_EOD!M41-BRPL_ISGS_exbus!M41</f>
        <v>-2.7724820143930629E-3</v>
      </c>
      <c r="N41" s="24">
        <f>BRPL_EOD!N41-BRPL_ISGS_exbus!N41</f>
        <v>-3.9007310504075576E-3</v>
      </c>
      <c r="O41" s="24">
        <f>BRPL_EOD!O41-BRPL_ISGS_exbus!O41</f>
        <v>-2.7611919217207515E-3</v>
      </c>
      <c r="P41" s="24">
        <f>BRPL_EOD!P41-BRPL_ISGS_exbus!P41</f>
        <v>-1.9757861106484143E-4</v>
      </c>
      <c r="Q41" s="24">
        <f>BRPL_EOD!Q41-BRPL_ISGS_exbus!Q41</f>
        <v>1.3165876777243568E-5</v>
      </c>
      <c r="R41" s="24">
        <f>BRPL_EOD!R41-BRPL_ISGS_exbus!R41</f>
        <v>4.6366580253724976E-3</v>
      </c>
      <c r="S41" s="24">
        <f>BRPL_EOD!S41-BRPL_ISGS_exbus!S41</f>
        <v>3.3955054859013956E-4</v>
      </c>
      <c r="T41" s="24">
        <f>BRPL_EOD!T41-BRPL_ISGS_exbus!T41</f>
        <v>0</v>
      </c>
      <c r="U41" s="24">
        <f>BRPL_EOD!U41-BRPL_ISGS_exbus!U41</f>
        <v>-8.7505617969441118E-5</v>
      </c>
      <c r="V41" s="24">
        <f>BRPL_EOD!V41-BRPL_ISGS_exbus!V41</f>
        <v>1.7951122194528324E-3</v>
      </c>
      <c r="W41" s="24">
        <f>BRPL_EOD!W41-BRPL_ISGS_exbus!W41</f>
        <v>3.9812911467596024E-3</v>
      </c>
      <c r="X41" s="24">
        <f>BRPL_EOD!X41-BRPL_ISGS_exbus!X41</f>
        <v>1.0500956887540269E-3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-1.4647261448885729E-3</v>
      </c>
      <c r="L42" s="24">
        <f>BRPL_EOD!L42-BRPL_ISGS_exbus!L42</f>
        <v>1.8771233289527345E-5</v>
      </c>
      <c r="M42" s="24">
        <f>BRPL_EOD!M42-BRPL_ISGS_exbus!M42</f>
        <v>-2.7724820143930629E-3</v>
      </c>
      <c r="N42" s="24">
        <f>BRPL_EOD!N42-BRPL_ISGS_exbus!N42</f>
        <v>4.8739606126915191E-3</v>
      </c>
      <c r="O42" s="24">
        <f>BRPL_EOD!O42-BRPL_ISGS_exbus!O42</f>
        <v>-2.7611919217207515E-3</v>
      </c>
      <c r="P42" s="24">
        <f>BRPL_EOD!P42-BRPL_ISGS_exbus!P42</f>
        <v>-1.9757861106484143E-4</v>
      </c>
      <c r="Q42" s="24">
        <f>BRPL_EOD!Q42-BRPL_ISGS_exbus!Q42</f>
        <v>1.3165876777243568E-5</v>
      </c>
      <c r="R42" s="24">
        <f>BRPL_EOD!R42-BRPL_ISGS_exbus!R42</f>
        <v>4.6366580253724976E-3</v>
      </c>
      <c r="S42" s="24">
        <f>BRPL_EOD!S42-BRPL_ISGS_exbus!S42</f>
        <v>3.3955054859013956E-4</v>
      </c>
      <c r="T42" s="24">
        <f>BRPL_EOD!T42-BRPL_ISGS_exbus!T42</f>
        <v>0</v>
      </c>
      <c r="U42" s="24">
        <f>BRPL_EOD!U42-BRPL_ISGS_exbus!U42</f>
        <v>-8.7505617969441118E-5</v>
      </c>
      <c r="V42" s="24">
        <f>BRPL_EOD!V42-BRPL_ISGS_exbus!V42</f>
        <v>1.7951122194528324E-3</v>
      </c>
      <c r="W42" s="24">
        <f>BRPL_EOD!W42-BRPL_ISGS_exbus!W42</f>
        <v>3.9812911467596024E-3</v>
      </c>
      <c r="X42" s="24">
        <f>BRPL_EOD!X42-BRPL_ISGS_exbus!X42</f>
        <v>1.0500956887540269E-3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-1.4647261448885729E-3</v>
      </c>
      <c r="L43" s="24">
        <f>BRPL_EOD!L43-BRPL_ISGS_exbus!L43</f>
        <v>1.9077582768289858E-4</v>
      </c>
      <c r="M43" s="24">
        <f>BRPL_EOD!M43-BRPL_ISGS_exbus!M43</f>
        <v>-2.7724820143930629E-3</v>
      </c>
      <c r="N43" s="24">
        <f>BRPL_EOD!N43-BRPL_ISGS_exbus!N43</f>
        <v>4.8739606126915191E-3</v>
      </c>
      <c r="O43" s="24">
        <f>BRPL_EOD!O43-BRPL_ISGS_exbus!O43</f>
        <v>-2.7611919217207515E-3</v>
      </c>
      <c r="P43" s="24">
        <f>BRPL_EOD!P43-BRPL_ISGS_exbus!P43</f>
        <v>-1.9757861106484143E-4</v>
      </c>
      <c r="Q43" s="24">
        <f>BRPL_EOD!Q43-BRPL_ISGS_exbus!Q43</f>
        <v>1.3165876777243568E-5</v>
      </c>
      <c r="R43" s="24">
        <f>BRPL_EOD!R43-BRPL_ISGS_exbus!R43</f>
        <v>4.6366580253724976E-3</v>
      </c>
      <c r="S43" s="24">
        <f>BRPL_EOD!S43-BRPL_ISGS_exbus!S43</f>
        <v>3.3955054859013956E-4</v>
      </c>
      <c r="T43" s="24">
        <f>BRPL_EOD!T43-BRPL_ISGS_exbus!T43</f>
        <v>0</v>
      </c>
      <c r="U43" s="24">
        <f>BRPL_EOD!U43-BRPL_ISGS_exbus!U43</f>
        <v>-8.7505617969441118E-5</v>
      </c>
      <c r="V43" s="24">
        <f>BRPL_EOD!V43-BRPL_ISGS_exbus!V43</f>
        <v>1.7951122194528324E-3</v>
      </c>
      <c r="W43" s="24">
        <f>BRPL_EOD!W43-BRPL_ISGS_exbus!W43</f>
        <v>3.9812911467596024E-3</v>
      </c>
      <c r="X43" s="24">
        <f>BRPL_EOD!X43-BRPL_ISGS_exbus!X43</f>
        <v>1.0500956887540269E-3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-1.4294383481683326E-3</v>
      </c>
      <c r="L44" s="24">
        <f>BRPL_EOD!L44-BRPL_ISGS_exbus!L44</f>
        <v>1.9077582768289858E-4</v>
      </c>
      <c r="M44" s="24">
        <f>BRPL_EOD!M44-BRPL_ISGS_exbus!M44</f>
        <v>-2.7724820143930629E-3</v>
      </c>
      <c r="N44" s="24">
        <f>BRPL_EOD!N44-BRPL_ISGS_exbus!N44</f>
        <v>4.8739606126915191E-3</v>
      </c>
      <c r="O44" s="24">
        <f>BRPL_EOD!O44-BRPL_ISGS_exbus!O44</f>
        <v>-2.7611919217207515E-3</v>
      </c>
      <c r="P44" s="24">
        <f>BRPL_EOD!P44-BRPL_ISGS_exbus!P44</f>
        <v>-1.9757861106484143E-4</v>
      </c>
      <c r="Q44" s="24">
        <f>BRPL_EOD!Q44-BRPL_ISGS_exbus!Q44</f>
        <v>1.3165876777243568E-5</v>
      </c>
      <c r="R44" s="24">
        <f>BRPL_EOD!R44-BRPL_ISGS_exbus!R44</f>
        <v>4.6366580253724976E-3</v>
      </c>
      <c r="S44" s="24">
        <f>BRPL_EOD!S44-BRPL_ISGS_exbus!S44</f>
        <v>3.3955054859013956E-4</v>
      </c>
      <c r="T44" s="24">
        <f>BRPL_EOD!T44-BRPL_ISGS_exbus!T44</f>
        <v>0</v>
      </c>
      <c r="U44" s="24">
        <f>BRPL_EOD!U44-BRPL_ISGS_exbus!U44</f>
        <v>-8.7505617969441118E-5</v>
      </c>
      <c r="V44" s="24">
        <f>BRPL_EOD!V44-BRPL_ISGS_exbus!V44</f>
        <v>1.7951122194528324E-3</v>
      </c>
      <c r="W44" s="24">
        <f>BRPL_EOD!W44-BRPL_ISGS_exbus!W44</f>
        <v>3.9812911467596024E-3</v>
      </c>
      <c r="X44" s="24">
        <f>BRPL_EOD!X44-BRPL_ISGS_exbus!X44</f>
        <v>1.0500956887540269E-3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-1.4294383481683326E-3</v>
      </c>
      <c r="L45" s="24">
        <f>BRPL_EOD!L45-BRPL_ISGS_exbus!L45</f>
        <v>5.7764795228010257E-5</v>
      </c>
      <c r="M45" s="24">
        <f>BRPL_EOD!M45-BRPL_ISGS_exbus!M45</f>
        <v>-2.7724820143930629E-3</v>
      </c>
      <c r="N45" s="24">
        <f>BRPL_EOD!N45-BRPL_ISGS_exbus!N45</f>
        <v>4.8739606126915191E-3</v>
      </c>
      <c r="O45" s="24">
        <f>BRPL_EOD!O45-BRPL_ISGS_exbus!O45</f>
        <v>-2.7611919217207515E-3</v>
      </c>
      <c r="P45" s="24">
        <f>BRPL_EOD!P45-BRPL_ISGS_exbus!P45</f>
        <v>-1.9757861106484143E-4</v>
      </c>
      <c r="Q45" s="24">
        <f>BRPL_EOD!Q45-BRPL_ISGS_exbus!Q45</f>
        <v>1.3165876777243568E-5</v>
      </c>
      <c r="R45" s="24">
        <f>BRPL_EOD!R45-BRPL_ISGS_exbus!R45</f>
        <v>-1.1219870609977534E-3</v>
      </c>
      <c r="S45" s="24">
        <f>BRPL_EOD!S45-BRPL_ISGS_exbus!S45</f>
        <v>3.3955054859013956E-4</v>
      </c>
      <c r="T45" s="24">
        <f>BRPL_EOD!T45-BRPL_ISGS_exbus!T45</f>
        <v>0</v>
      </c>
      <c r="U45" s="24">
        <f>BRPL_EOD!U45-BRPL_ISGS_exbus!U45</f>
        <v>-8.7505617969441118E-5</v>
      </c>
      <c r="V45" s="24">
        <f>BRPL_EOD!V45-BRPL_ISGS_exbus!V45</f>
        <v>1.7951122194528324E-3</v>
      </c>
      <c r="W45" s="24">
        <f>BRPL_EOD!W45-BRPL_ISGS_exbus!W45</f>
        <v>3.9812911467596024E-3</v>
      </c>
      <c r="X45" s="24">
        <f>BRPL_EOD!X45-BRPL_ISGS_exbus!X45</f>
        <v>1.0500956887540269E-3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-1.4294383481683326E-3</v>
      </c>
      <c r="L46" s="24">
        <f>BRPL_EOD!L46-BRPL_ISGS_exbus!L46</f>
        <v>-1.8373890848266683E-4</v>
      </c>
      <c r="M46" s="24">
        <f>BRPL_EOD!M46-BRPL_ISGS_exbus!M46</f>
        <v>-2.7724820143930629E-3</v>
      </c>
      <c r="N46" s="24">
        <f>BRPL_EOD!N46-BRPL_ISGS_exbus!N46</f>
        <v>4.8739606126915191E-3</v>
      </c>
      <c r="O46" s="24">
        <f>BRPL_EOD!O46-BRPL_ISGS_exbus!O46</f>
        <v>-2.7611919217207515E-3</v>
      </c>
      <c r="P46" s="24">
        <f>BRPL_EOD!P46-BRPL_ISGS_exbus!P46</f>
        <v>-2.1735474648956199E-3</v>
      </c>
      <c r="Q46" s="24">
        <f>BRPL_EOD!Q46-BRPL_ISGS_exbus!Q46</f>
        <v>1.3165876777243568E-5</v>
      </c>
      <c r="R46" s="24">
        <f>BRPL_EOD!R46-BRPL_ISGS_exbus!R46</f>
        <v>-1.1219870609977534E-3</v>
      </c>
      <c r="S46" s="24">
        <f>BRPL_EOD!S46-BRPL_ISGS_exbus!S46</f>
        <v>3.3955054859013956E-4</v>
      </c>
      <c r="T46" s="24">
        <f>BRPL_EOD!T46-BRPL_ISGS_exbus!T46</f>
        <v>0</v>
      </c>
      <c r="U46" s="24">
        <f>BRPL_EOD!U46-BRPL_ISGS_exbus!U46</f>
        <v>-8.7505617969441118E-5</v>
      </c>
      <c r="V46" s="24">
        <f>BRPL_EOD!V46-BRPL_ISGS_exbus!V46</f>
        <v>1.7951122194528324E-3</v>
      </c>
      <c r="W46" s="24">
        <f>BRPL_EOD!W46-BRPL_ISGS_exbus!W46</f>
        <v>3.9812911467596024E-3</v>
      </c>
      <c r="X46" s="24">
        <f>BRPL_EOD!X46-BRPL_ISGS_exbus!X46</f>
        <v>1.0500956887540269E-3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-1.4294383481683326E-3</v>
      </c>
      <c r="L47" s="24">
        <f>BRPL_EOD!L47-BRPL_ISGS_exbus!L47</f>
        <v>6.2165012407078279E-5</v>
      </c>
      <c r="M47" s="24">
        <f>BRPL_EOD!M47-BRPL_ISGS_exbus!M47</f>
        <v>-2.7724820143930629E-3</v>
      </c>
      <c r="N47" s="24">
        <f>BRPL_EOD!N47-BRPL_ISGS_exbus!N47</f>
        <v>4.8739606126915191E-3</v>
      </c>
      <c r="O47" s="24">
        <f>BRPL_EOD!O47-BRPL_ISGS_exbus!O47</f>
        <v>-2.7611919217207515E-3</v>
      </c>
      <c r="P47" s="24">
        <f>BRPL_EOD!P47-BRPL_ISGS_exbus!P47</f>
        <v>1.7788146279968942E-3</v>
      </c>
      <c r="Q47" s="24">
        <f>BRPL_EOD!Q47-BRPL_ISGS_exbus!Q47</f>
        <v>1.3165876777243568E-5</v>
      </c>
      <c r="R47" s="24">
        <f>BRPL_EOD!R47-BRPL_ISGS_exbus!R47</f>
        <v>-1.1219870609977534E-3</v>
      </c>
      <c r="S47" s="24">
        <f>BRPL_EOD!S47-BRPL_ISGS_exbus!S47</f>
        <v>3.3955054859013956E-4</v>
      </c>
      <c r="T47" s="24">
        <f>BRPL_EOD!T47-BRPL_ISGS_exbus!T47</f>
        <v>0</v>
      </c>
      <c r="U47" s="24">
        <f>BRPL_EOD!U47-BRPL_ISGS_exbus!U47</f>
        <v>-8.7505617969441118E-5</v>
      </c>
      <c r="V47" s="24">
        <f>BRPL_EOD!V47-BRPL_ISGS_exbus!V47</f>
        <v>1.7951122194528324E-3</v>
      </c>
      <c r="W47" s="24">
        <f>BRPL_EOD!W47-BRPL_ISGS_exbus!W47</f>
        <v>3.9812911467596024E-3</v>
      </c>
      <c r="X47" s="24">
        <f>BRPL_EOD!X47-BRPL_ISGS_exbus!X47</f>
        <v>1.0500956887540269E-3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-1.4294383481683326E-3</v>
      </c>
      <c r="L48" s="24">
        <f>BRPL_EOD!L48-BRPL_ISGS_exbus!L48</f>
        <v>6.2165012407078279E-5</v>
      </c>
      <c r="M48" s="24">
        <f>BRPL_EOD!M48-BRPL_ISGS_exbus!M48</f>
        <v>-2.7724820143930629E-3</v>
      </c>
      <c r="N48" s="24">
        <f>BRPL_EOD!N48-BRPL_ISGS_exbus!N48</f>
        <v>4.8739606126915191E-3</v>
      </c>
      <c r="O48" s="24">
        <f>BRPL_EOD!O48-BRPL_ISGS_exbus!O48</f>
        <v>-2.7611919217207515E-3</v>
      </c>
      <c r="P48" s="24">
        <f>BRPL_EOD!P48-BRPL_ISGS_exbus!P48</f>
        <v>-1.9757861106484143E-4</v>
      </c>
      <c r="Q48" s="24">
        <f>BRPL_EOD!Q48-BRPL_ISGS_exbus!Q48</f>
        <v>1.3165876777243568E-5</v>
      </c>
      <c r="R48" s="24">
        <f>BRPL_EOD!R48-BRPL_ISGS_exbus!R48</f>
        <v>-1.1219870609977534E-3</v>
      </c>
      <c r="S48" s="24">
        <f>BRPL_EOD!S48-BRPL_ISGS_exbus!S48</f>
        <v>3.3955054859013956E-4</v>
      </c>
      <c r="T48" s="24">
        <f>BRPL_EOD!T48-BRPL_ISGS_exbus!T48</f>
        <v>0</v>
      </c>
      <c r="U48" s="24">
        <f>BRPL_EOD!U48-BRPL_ISGS_exbus!U48</f>
        <v>-8.7505617969441118E-5</v>
      </c>
      <c r="V48" s="24">
        <f>BRPL_EOD!V48-BRPL_ISGS_exbus!V48</f>
        <v>1.7951122194528324E-3</v>
      </c>
      <c r="W48" s="24">
        <f>BRPL_EOD!W48-BRPL_ISGS_exbus!W48</f>
        <v>3.9812911467596024E-3</v>
      </c>
      <c r="X48" s="24">
        <f>BRPL_EOD!X48-BRPL_ISGS_exbus!X48</f>
        <v>1.0500956887540269E-3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-1.3859308426162897E-3</v>
      </c>
      <c r="L49" s="24">
        <f>BRPL_EOD!L49-BRPL_ISGS_exbus!L49</f>
        <v>8.819942109994372E-6</v>
      </c>
      <c r="M49" s="24">
        <f>BRPL_EOD!M49-BRPL_ISGS_exbus!M49</f>
        <v>-2.7724820143930629E-3</v>
      </c>
      <c r="N49" s="24">
        <f>BRPL_EOD!N49-BRPL_ISGS_exbus!N49</f>
        <v>4.8739606126915191E-3</v>
      </c>
      <c r="O49" s="24">
        <f>BRPL_EOD!O49-BRPL_ISGS_exbus!O49</f>
        <v>-2.7611919217207515E-3</v>
      </c>
      <c r="P49" s="24">
        <f>BRPL_EOD!P49-BRPL_ISGS_exbus!P49</f>
        <v>-1.9757861106484143E-4</v>
      </c>
      <c r="Q49" s="24">
        <f>BRPL_EOD!Q49-BRPL_ISGS_exbus!Q49</f>
        <v>-2.0390897959181586E-3</v>
      </c>
      <c r="R49" s="24">
        <f>BRPL_EOD!R49-BRPL_ISGS_exbus!R49</f>
        <v>1.6738240487050859E-3</v>
      </c>
      <c r="S49" s="24">
        <f>BRPL_EOD!S49-BRPL_ISGS_exbus!S49</f>
        <v>2.2855482322157172E-3</v>
      </c>
      <c r="T49" s="24">
        <f>BRPL_EOD!T49-BRPL_ISGS_exbus!T49</f>
        <v>0</v>
      </c>
      <c r="U49" s="24">
        <f>BRPL_EOD!U49-BRPL_ISGS_exbus!U49</f>
        <v>-8.7505617969441118E-5</v>
      </c>
      <c r="V49" s="24">
        <f>BRPL_EOD!V49-BRPL_ISGS_exbus!V49</f>
        <v>1.7951122194528324E-3</v>
      </c>
      <c r="W49" s="24">
        <f>BRPL_EOD!W49-BRPL_ISGS_exbus!W49</f>
        <v>3.9812911467596024E-3</v>
      </c>
      <c r="X49" s="24">
        <f>BRPL_EOD!X49-BRPL_ISGS_exbus!X49</f>
        <v>1.0500956887540269E-3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-1.3309530794458624E-3</v>
      </c>
      <c r="L50" s="24">
        <f>BRPL_EOD!L50-BRPL_ISGS_exbus!L50</f>
        <v>1.0923476302870938E-4</v>
      </c>
      <c r="M50" s="24">
        <f>BRPL_EOD!M50-BRPL_ISGS_exbus!M50</f>
        <v>-2.7724820143930629E-3</v>
      </c>
      <c r="N50" s="24">
        <f>BRPL_EOD!N50-BRPL_ISGS_exbus!N50</f>
        <v>4.8739606126915191E-3</v>
      </c>
      <c r="O50" s="24">
        <f>BRPL_EOD!O50-BRPL_ISGS_exbus!O50</f>
        <v>-2.7611919217207515E-3</v>
      </c>
      <c r="P50" s="24">
        <f>BRPL_EOD!P50-BRPL_ISGS_exbus!P50</f>
        <v>-2.1735474648956199E-3</v>
      </c>
      <c r="Q50" s="24">
        <f>BRPL_EOD!Q50-BRPL_ISGS_exbus!Q50</f>
        <v>-2.0390897959181586E-3</v>
      </c>
      <c r="R50" s="24">
        <f>BRPL_EOD!R50-BRPL_ISGS_exbus!R50</f>
        <v>1.6738240487050859E-3</v>
      </c>
      <c r="S50" s="24">
        <f>BRPL_EOD!S50-BRPL_ISGS_exbus!S50</f>
        <v>2.2855482322157172E-3</v>
      </c>
      <c r="T50" s="24">
        <f>BRPL_EOD!T50-BRPL_ISGS_exbus!T50</f>
        <v>0</v>
      </c>
      <c r="U50" s="24">
        <f>BRPL_EOD!U50-BRPL_ISGS_exbus!U50</f>
        <v>-8.7505617969441118E-5</v>
      </c>
      <c r="V50" s="24">
        <f>BRPL_EOD!V50-BRPL_ISGS_exbus!V50</f>
        <v>1.7951122194528324E-3</v>
      </c>
      <c r="W50" s="24">
        <f>BRPL_EOD!W50-BRPL_ISGS_exbus!W50</f>
        <v>3.9812911467596024E-3</v>
      </c>
      <c r="X50" s="24">
        <f>BRPL_EOD!X50-BRPL_ISGS_exbus!X50</f>
        <v>1.0500956887540269E-3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-1.3309530794458624E-3</v>
      </c>
      <c r="L51" s="24">
        <f>BRPL_EOD!L51-BRPL_ISGS_exbus!L51</f>
        <v>1.0923476302870938E-4</v>
      </c>
      <c r="M51" s="24">
        <f>BRPL_EOD!M51-BRPL_ISGS_exbus!M51</f>
        <v>-2.7724820143930629E-3</v>
      </c>
      <c r="N51" s="24">
        <f>BRPL_EOD!N51-BRPL_ISGS_exbus!N51</f>
        <v>4.8739606126915191E-3</v>
      </c>
      <c r="O51" s="24">
        <f>BRPL_EOD!O51-BRPL_ISGS_exbus!O51</f>
        <v>-2.7611919217207515E-3</v>
      </c>
      <c r="P51" s="24">
        <f>BRPL_EOD!P51-BRPL_ISGS_exbus!P51</f>
        <v>7.9040839265331897E-4</v>
      </c>
      <c r="Q51" s="24">
        <f>BRPL_EOD!Q51-BRPL_ISGS_exbus!Q51</f>
        <v>-2.0390897959181586E-3</v>
      </c>
      <c r="R51" s="24">
        <f>BRPL_EOD!R51-BRPL_ISGS_exbus!R51</f>
        <v>-4.2051189427319002E-3</v>
      </c>
      <c r="S51" s="24">
        <f>BRPL_EOD!S51-BRPL_ISGS_exbus!S51</f>
        <v>2.2855482322157172E-3</v>
      </c>
      <c r="T51" s="24">
        <f>BRPL_EOD!T51-BRPL_ISGS_exbus!T51</f>
        <v>0</v>
      </c>
      <c r="U51" s="24">
        <f>BRPL_EOD!U51-BRPL_ISGS_exbus!U51</f>
        <v>-8.7505617969441118E-5</v>
      </c>
      <c r="V51" s="24">
        <f>BRPL_EOD!V51-BRPL_ISGS_exbus!V51</f>
        <v>-2.5971092436964938E-3</v>
      </c>
      <c r="W51" s="24">
        <f>BRPL_EOD!W51-BRPL_ISGS_exbus!W51</f>
        <v>3.9812911467596024E-3</v>
      </c>
      <c r="X51" s="24">
        <f>BRPL_EOD!X51-BRPL_ISGS_exbus!X51</f>
        <v>1.0500956887540269E-3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-1.3309530794458624E-3</v>
      </c>
      <c r="L52" s="24">
        <f>BRPL_EOD!L52-BRPL_ISGS_exbus!L52</f>
        <v>1.0923476302870938E-4</v>
      </c>
      <c r="M52" s="24">
        <f>BRPL_EOD!M52-BRPL_ISGS_exbus!M52</f>
        <v>-2.7724820143930629E-3</v>
      </c>
      <c r="N52" s="24">
        <f>BRPL_EOD!N52-BRPL_ISGS_exbus!N52</f>
        <v>4.8739606126915191E-3</v>
      </c>
      <c r="O52" s="24">
        <f>BRPL_EOD!O52-BRPL_ISGS_exbus!O52</f>
        <v>-2.7611919217207515E-3</v>
      </c>
      <c r="P52" s="24">
        <f>BRPL_EOD!P52-BRPL_ISGS_exbus!P52</f>
        <v>7.9040839265331897E-4</v>
      </c>
      <c r="Q52" s="24">
        <f>BRPL_EOD!Q52-BRPL_ISGS_exbus!Q52</f>
        <v>-2.0390897959181586E-3</v>
      </c>
      <c r="R52" s="24">
        <f>BRPL_EOD!R52-BRPL_ISGS_exbus!R52</f>
        <v>-4.2051189427319002E-3</v>
      </c>
      <c r="S52" s="24">
        <f>BRPL_EOD!S52-BRPL_ISGS_exbus!S52</f>
        <v>2.2855482322157172E-3</v>
      </c>
      <c r="T52" s="24">
        <f>BRPL_EOD!T52-BRPL_ISGS_exbus!T52</f>
        <v>0</v>
      </c>
      <c r="U52" s="24">
        <f>BRPL_EOD!U52-BRPL_ISGS_exbus!U52</f>
        <v>-8.7505617969441118E-5</v>
      </c>
      <c r="V52" s="24">
        <f>BRPL_EOD!V52-BRPL_ISGS_exbus!V52</f>
        <v>-2.5971092436964938E-3</v>
      </c>
      <c r="W52" s="24">
        <f>BRPL_EOD!W52-BRPL_ISGS_exbus!W52</f>
        <v>3.9812911467596024E-3</v>
      </c>
      <c r="X52" s="24">
        <f>BRPL_EOD!X52-BRPL_ISGS_exbus!X52</f>
        <v>1.0500956887540269E-3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-1.3309530794458624E-3</v>
      </c>
      <c r="L53" s="24">
        <f>BRPL_EOD!L53-BRPL_ISGS_exbus!L53</f>
        <v>1.0923476302870938E-4</v>
      </c>
      <c r="M53" s="24">
        <f>BRPL_EOD!M53-BRPL_ISGS_exbus!M53</f>
        <v>-2.7724820143930629E-3</v>
      </c>
      <c r="N53" s="24">
        <f>BRPL_EOD!N53-BRPL_ISGS_exbus!N53</f>
        <v>4.8739606126915191E-3</v>
      </c>
      <c r="O53" s="24">
        <f>BRPL_EOD!O53-BRPL_ISGS_exbus!O53</f>
        <v>-2.7611919217207515E-3</v>
      </c>
      <c r="P53" s="24">
        <f>BRPL_EOD!P53-BRPL_ISGS_exbus!P53</f>
        <v>7.9040839265331897E-4</v>
      </c>
      <c r="Q53" s="24">
        <f>BRPL_EOD!Q53-BRPL_ISGS_exbus!Q53</f>
        <v>-2.0390897959181586E-3</v>
      </c>
      <c r="R53" s="24">
        <f>BRPL_EOD!R53-BRPL_ISGS_exbus!R53</f>
        <v>-4.2051189427319002E-3</v>
      </c>
      <c r="S53" s="24">
        <f>BRPL_EOD!S53-BRPL_ISGS_exbus!S53</f>
        <v>2.2855482322157172E-3</v>
      </c>
      <c r="T53" s="24">
        <f>BRPL_EOD!T53-BRPL_ISGS_exbus!T53</f>
        <v>0</v>
      </c>
      <c r="U53" s="24">
        <f>BRPL_EOD!U53-BRPL_ISGS_exbus!U53</f>
        <v>-8.7505617969441118E-5</v>
      </c>
      <c r="V53" s="24">
        <f>BRPL_EOD!V53-BRPL_ISGS_exbus!V53</f>
        <v>-2.5971092436964938E-3</v>
      </c>
      <c r="W53" s="24">
        <f>BRPL_EOD!W53-BRPL_ISGS_exbus!W53</f>
        <v>3.9812911467596024E-3</v>
      </c>
      <c r="X53" s="24">
        <f>BRPL_EOD!X53-BRPL_ISGS_exbus!X53</f>
        <v>1.0500956887540269E-3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-1.3309530794458624E-3</v>
      </c>
      <c r="L54" s="24">
        <f>BRPL_EOD!L54-BRPL_ISGS_exbus!L54</f>
        <v>-3.5659118525543931E-5</v>
      </c>
      <c r="M54" s="24">
        <f>BRPL_EOD!M54-BRPL_ISGS_exbus!M54</f>
        <v>-2.7724820143930629E-3</v>
      </c>
      <c r="N54" s="24">
        <f>BRPL_EOD!N54-BRPL_ISGS_exbus!N54</f>
        <v>4.8739606126915191E-3</v>
      </c>
      <c r="O54" s="24">
        <f>BRPL_EOD!O54-BRPL_ISGS_exbus!O54</f>
        <v>-2.7611919217207515E-3</v>
      </c>
      <c r="P54" s="24">
        <f>BRPL_EOD!P54-BRPL_ISGS_exbus!P54</f>
        <v>7.9040839265331897E-4</v>
      </c>
      <c r="Q54" s="24">
        <f>BRPL_EOD!Q54-BRPL_ISGS_exbus!Q54</f>
        <v>-2.0390897959181586E-3</v>
      </c>
      <c r="R54" s="24">
        <f>BRPL_EOD!R54-BRPL_ISGS_exbus!R54</f>
        <v>-4.2051189427319002E-3</v>
      </c>
      <c r="S54" s="24">
        <f>BRPL_EOD!S54-BRPL_ISGS_exbus!S54</f>
        <v>2.2855482322157172E-3</v>
      </c>
      <c r="T54" s="24">
        <f>BRPL_EOD!T54-BRPL_ISGS_exbus!T54</f>
        <v>0</v>
      </c>
      <c r="U54" s="24">
        <f>BRPL_EOD!U54-BRPL_ISGS_exbus!U54</f>
        <v>-8.7505617969441118E-5</v>
      </c>
      <c r="V54" s="24">
        <f>BRPL_EOD!V54-BRPL_ISGS_exbus!V54</f>
        <v>-2.5971092436964938E-3</v>
      </c>
      <c r="W54" s="24">
        <f>BRPL_EOD!W54-BRPL_ISGS_exbus!W54</f>
        <v>3.9812911467596024E-3</v>
      </c>
      <c r="X54" s="24">
        <f>BRPL_EOD!X54-BRPL_ISGS_exbus!X54</f>
        <v>1.0500956887540269E-3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-7.7628714785760167E-4</v>
      </c>
      <c r="L55" s="24">
        <f>BRPL_EOD!L55-BRPL_ISGS_exbus!L55</f>
        <v>-5.6241026822334561E-6</v>
      </c>
      <c r="M55" s="24">
        <f>BRPL_EOD!M55-BRPL_ISGS_exbus!M55</f>
        <v>-2.7724820143930629E-3</v>
      </c>
      <c r="N55" s="24">
        <f>BRPL_EOD!N55-BRPL_ISGS_exbus!N55</f>
        <v>4.8739606126915191E-3</v>
      </c>
      <c r="O55" s="24">
        <f>BRPL_EOD!O55-BRPL_ISGS_exbus!O55</f>
        <v>-2.7611919217207515E-3</v>
      </c>
      <c r="P55" s="24">
        <f>BRPL_EOD!P55-BRPL_ISGS_exbus!P55</f>
        <v>7.9040839265331897E-4</v>
      </c>
      <c r="Q55" s="24">
        <f>BRPL_EOD!Q55-BRPL_ISGS_exbus!Q55</f>
        <v>-6.3118515901061656E-3</v>
      </c>
      <c r="R55" s="24">
        <f>BRPL_EOD!R55-BRPL_ISGS_exbus!R55</f>
        <v>-4.2051189427319002E-3</v>
      </c>
      <c r="S55" s="24">
        <f>BRPL_EOD!S55-BRPL_ISGS_exbus!S55</f>
        <v>3.5410585752000401E-3</v>
      </c>
      <c r="T55" s="24">
        <f>BRPL_EOD!T55-BRPL_ISGS_exbus!T55</f>
        <v>0</v>
      </c>
      <c r="U55" s="24">
        <f>BRPL_EOD!U55-BRPL_ISGS_exbus!U55</f>
        <v>-8.7505617969441118E-5</v>
      </c>
      <c r="V55" s="24">
        <f>BRPL_EOD!V55-BRPL_ISGS_exbus!V55</f>
        <v>-2.5971092436964938E-3</v>
      </c>
      <c r="W55" s="24">
        <f>BRPL_EOD!W55-BRPL_ISGS_exbus!W55</f>
        <v>3.9812911467596024E-3</v>
      </c>
      <c r="X55" s="24">
        <f>BRPL_EOD!X55-BRPL_ISGS_exbus!X55</f>
        <v>1.0500956887540269E-3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-7.7628714785760167E-4</v>
      </c>
      <c r="L56" s="24">
        <f>BRPL_EOD!L56-BRPL_ISGS_exbus!L56</f>
        <v>-5.6241026822334561E-6</v>
      </c>
      <c r="M56" s="24">
        <f>BRPL_EOD!M56-BRPL_ISGS_exbus!M56</f>
        <v>-2.7724820143930629E-3</v>
      </c>
      <c r="N56" s="24">
        <f>BRPL_EOD!N56-BRPL_ISGS_exbus!N56</f>
        <v>4.8739606126915191E-3</v>
      </c>
      <c r="O56" s="24">
        <f>BRPL_EOD!O56-BRPL_ISGS_exbus!O56</f>
        <v>-2.7611919217207515E-3</v>
      </c>
      <c r="P56" s="24">
        <f>BRPL_EOD!P56-BRPL_ISGS_exbus!P56</f>
        <v>7.9040839265331897E-4</v>
      </c>
      <c r="Q56" s="24">
        <f>BRPL_EOD!Q56-BRPL_ISGS_exbus!Q56</f>
        <v>-6.3118515901061656E-3</v>
      </c>
      <c r="R56" s="24">
        <f>BRPL_EOD!R56-BRPL_ISGS_exbus!R56</f>
        <v>-4.2051189427319002E-3</v>
      </c>
      <c r="S56" s="24">
        <f>BRPL_EOD!S56-BRPL_ISGS_exbus!S56</f>
        <v>3.5410585752000401E-3</v>
      </c>
      <c r="T56" s="24">
        <f>BRPL_EOD!T56-BRPL_ISGS_exbus!T56</f>
        <v>0</v>
      </c>
      <c r="U56" s="24">
        <f>BRPL_EOD!U56-BRPL_ISGS_exbus!U56</f>
        <v>-8.7505617969441118E-5</v>
      </c>
      <c r="V56" s="24">
        <f>BRPL_EOD!V56-BRPL_ISGS_exbus!V56</f>
        <v>-2.5971092436964938E-3</v>
      </c>
      <c r="W56" s="24">
        <f>BRPL_EOD!W56-BRPL_ISGS_exbus!W56</f>
        <v>3.9812911467596024E-3</v>
      </c>
      <c r="X56" s="24">
        <f>BRPL_EOD!X56-BRPL_ISGS_exbus!X56</f>
        <v>1.0500956887540269E-3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-7.7628714785760167E-4</v>
      </c>
      <c r="L57" s="24">
        <f>BRPL_EOD!L57-BRPL_ISGS_exbus!L57</f>
        <v>1.3242177379879649E-4</v>
      </c>
      <c r="M57" s="24">
        <f>BRPL_EOD!M57-BRPL_ISGS_exbus!M57</f>
        <v>-2.7724820143930629E-3</v>
      </c>
      <c r="N57" s="24">
        <f>BRPL_EOD!N57-BRPL_ISGS_exbus!N57</f>
        <v>4.8739606126915191E-3</v>
      </c>
      <c r="O57" s="24">
        <f>BRPL_EOD!O57-BRPL_ISGS_exbus!O57</f>
        <v>-2.7611919217207515E-3</v>
      </c>
      <c r="P57" s="24">
        <f>BRPL_EOD!P57-BRPL_ISGS_exbus!P57</f>
        <v>2.8888895983349983E-3</v>
      </c>
      <c r="Q57" s="24">
        <f>BRPL_EOD!Q57-BRPL_ISGS_exbus!Q57</f>
        <v>-2.0390897959181586E-3</v>
      </c>
      <c r="R57" s="24">
        <f>BRPL_EOD!R57-BRPL_ISGS_exbus!R57</f>
        <v>-4.2051189427319002E-3</v>
      </c>
      <c r="S57" s="24">
        <f>BRPL_EOD!S57-BRPL_ISGS_exbus!S57</f>
        <v>2.2855482322157172E-3</v>
      </c>
      <c r="T57" s="24">
        <f>BRPL_EOD!T57-BRPL_ISGS_exbus!T57</f>
        <v>0</v>
      </c>
      <c r="U57" s="24">
        <f>BRPL_EOD!U57-BRPL_ISGS_exbus!U57</f>
        <v>-8.7505617969441118E-5</v>
      </c>
      <c r="V57" s="24">
        <f>BRPL_EOD!V57-BRPL_ISGS_exbus!V57</f>
        <v>-2.5971092436964938E-3</v>
      </c>
      <c r="W57" s="24">
        <f>BRPL_EOD!W57-BRPL_ISGS_exbus!W57</f>
        <v>3.9812911467596024E-3</v>
      </c>
      <c r="X57" s="24">
        <f>BRPL_EOD!X57-BRPL_ISGS_exbus!X57</f>
        <v>1.0500956887540269E-3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-7.7628714785760167E-4</v>
      </c>
      <c r="L58" s="24">
        <f>BRPL_EOD!L58-BRPL_ISGS_exbus!L58</f>
        <v>-2.2705516754406574E-4</v>
      </c>
      <c r="M58" s="24">
        <f>BRPL_EOD!M58-BRPL_ISGS_exbus!M58</f>
        <v>-2.7724820143930629E-3</v>
      </c>
      <c r="N58" s="24">
        <f>BRPL_EOD!N58-BRPL_ISGS_exbus!N58</f>
        <v>4.8739606126915191E-3</v>
      </c>
      <c r="O58" s="24">
        <f>BRPL_EOD!O58-BRPL_ISGS_exbus!O58</f>
        <v>-2.7611919217207515E-3</v>
      </c>
      <c r="P58" s="24">
        <f>BRPL_EOD!P58-BRPL_ISGS_exbus!P58</f>
        <v>9.508271971476745E-4</v>
      </c>
      <c r="Q58" s="24">
        <f>BRPL_EOD!Q58-BRPL_ISGS_exbus!Q58</f>
        <v>-2.0390897959181586E-3</v>
      </c>
      <c r="R58" s="24">
        <f>BRPL_EOD!R58-BRPL_ISGS_exbus!R58</f>
        <v>-4.2051189427319002E-3</v>
      </c>
      <c r="S58" s="24">
        <f>BRPL_EOD!S58-BRPL_ISGS_exbus!S58</f>
        <v>2.2855482322157172E-3</v>
      </c>
      <c r="T58" s="24">
        <f>BRPL_EOD!T58-BRPL_ISGS_exbus!T58</f>
        <v>0</v>
      </c>
      <c r="U58" s="24">
        <f>BRPL_EOD!U58-BRPL_ISGS_exbus!U58</f>
        <v>-8.7505617969441118E-5</v>
      </c>
      <c r="V58" s="24">
        <f>BRPL_EOD!V58-BRPL_ISGS_exbus!V58</f>
        <v>-2.5971092436964938E-3</v>
      </c>
      <c r="W58" s="24">
        <f>BRPL_EOD!W58-BRPL_ISGS_exbus!W58</f>
        <v>3.9812911467596024E-3</v>
      </c>
      <c r="X58" s="24">
        <f>BRPL_EOD!X58-BRPL_ISGS_exbus!X58</f>
        <v>1.0500956887540269E-3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-7.7628714785760167E-4</v>
      </c>
      <c r="L59" s="24">
        <f>BRPL_EOD!L59-BRPL_ISGS_exbus!L59</f>
        <v>-1.566681570341899E-4</v>
      </c>
      <c r="M59" s="24">
        <f>BRPL_EOD!M59-BRPL_ISGS_exbus!M59</f>
        <v>-2.7724820143930629E-3</v>
      </c>
      <c r="N59" s="24">
        <f>BRPL_EOD!N59-BRPL_ISGS_exbus!N59</f>
        <v>4.8739606126915191E-3</v>
      </c>
      <c r="O59" s="24">
        <f>BRPL_EOD!O59-BRPL_ISGS_exbus!O59</f>
        <v>-2.7611919217207515E-3</v>
      </c>
      <c r="P59" s="24">
        <f>BRPL_EOD!P59-BRPL_ISGS_exbus!P59</f>
        <v>9.508271971476745E-4</v>
      </c>
      <c r="Q59" s="24">
        <f>BRPL_EOD!Q59-BRPL_ISGS_exbus!Q59</f>
        <v>-2.0390897959181586E-3</v>
      </c>
      <c r="R59" s="24">
        <f>BRPL_EOD!R59-BRPL_ISGS_exbus!R59</f>
        <v>-4.2051189427319002E-3</v>
      </c>
      <c r="S59" s="24">
        <f>BRPL_EOD!S59-BRPL_ISGS_exbus!S59</f>
        <v>2.2855482322157172E-3</v>
      </c>
      <c r="T59" s="24">
        <f>BRPL_EOD!T59-BRPL_ISGS_exbus!T59</f>
        <v>0</v>
      </c>
      <c r="U59" s="24">
        <f>BRPL_EOD!U59-BRPL_ISGS_exbus!U59</f>
        <v>-8.7505617969441118E-5</v>
      </c>
      <c r="V59" s="24">
        <f>BRPL_EOD!V59-BRPL_ISGS_exbus!V59</f>
        <v>-2.5971092436964938E-3</v>
      </c>
      <c r="W59" s="24">
        <f>BRPL_EOD!W59-BRPL_ISGS_exbus!W59</f>
        <v>3.9812911467596024E-3</v>
      </c>
      <c r="X59" s="24">
        <f>BRPL_EOD!X59-BRPL_ISGS_exbus!X59</f>
        <v>1.0500956887540269E-3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-7.7628714785760167E-4</v>
      </c>
      <c r="L60" s="24">
        <f>BRPL_EOD!L60-BRPL_ISGS_exbus!L60</f>
        <v>-1.7182658628200898E-4</v>
      </c>
      <c r="M60" s="24">
        <f>BRPL_EOD!M60-BRPL_ISGS_exbus!M60</f>
        <v>-2.7724820143930629E-3</v>
      </c>
      <c r="N60" s="24">
        <f>BRPL_EOD!N60-BRPL_ISGS_exbus!N60</f>
        <v>4.8739606126915191E-3</v>
      </c>
      <c r="O60" s="24">
        <f>BRPL_EOD!O60-BRPL_ISGS_exbus!O60</f>
        <v>-2.7611919217207515E-3</v>
      </c>
      <c r="P60" s="24">
        <f>BRPL_EOD!P60-BRPL_ISGS_exbus!P60</f>
        <v>9.508271971476745E-4</v>
      </c>
      <c r="Q60" s="24">
        <f>BRPL_EOD!Q60-BRPL_ISGS_exbus!Q60</f>
        <v>-2.0390897959181586E-3</v>
      </c>
      <c r="R60" s="24">
        <f>BRPL_EOD!R60-BRPL_ISGS_exbus!R60</f>
        <v>-4.2051189427319002E-3</v>
      </c>
      <c r="S60" s="24">
        <f>BRPL_EOD!S60-BRPL_ISGS_exbus!S60</f>
        <v>2.2855482322157172E-3</v>
      </c>
      <c r="T60" s="24">
        <f>BRPL_EOD!T60-BRPL_ISGS_exbus!T60</f>
        <v>0</v>
      </c>
      <c r="U60" s="24">
        <f>BRPL_EOD!U60-BRPL_ISGS_exbus!U60</f>
        <v>-8.7505617969441118E-5</v>
      </c>
      <c r="V60" s="24">
        <f>BRPL_EOD!V60-BRPL_ISGS_exbus!V60</f>
        <v>-2.5971092436964938E-3</v>
      </c>
      <c r="W60" s="24">
        <f>BRPL_EOD!W60-BRPL_ISGS_exbus!W60</f>
        <v>3.9812911467596024E-3</v>
      </c>
      <c r="X60" s="24">
        <f>BRPL_EOD!X60-BRPL_ISGS_exbus!X60</f>
        <v>1.0500956887540269E-3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-7.7628714785760167E-4</v>
      </c>
      <c r="L61" s="24">
        <f>BRPL_EOD!L61-BRPL_ISGS_exbus!L61</f>
        <v>-4.1228036122831213E-5</v>
      </c>
      <c r="M61" s="24">
        <f>BRPL_EOD!M61-BRPL_ISGS_exbus!M61</f>
        <v>-2.7724820143930629E-3</v>
      </c>
      <c r="N61" s="24">
        <f>BRPL_EOD!N61-BRPL_ISGS_exbus!N61</f>
        <v>4.8739606126915191E-3</v>
      </c>
      <c r="O61" s="24">
        <f>BRPL_EOD!O61-BRPL_ISGS_exbus!O61</f>
        <v>-2.7611919217207515E-3</v>
      </c>
      <c r="P61" s="24">
        <f>BRPL_EOD!P61-BRPL_ISGS_exbus!P61</f>
        <v>9.508271971476745E-4</v>
      </c>
      <c r="Q61" s="24">
        <f>BRPL_EOD!Q61-BRPL_ISGS_exbus!Q61</f>
        <v>-2.0390897959181586E-3</v>
      </c>
      <c r="R61" s="24">
        <f>BRPL_EOD!R61-BRPL_ISGS_exbus!R61</f>
        <v>-4.2051189427319002E-3</v>
      </c>
      <c r="S61" s="24">
        <f>BRPL_EOD!S61-BRPL_ISGS_exbus!S61</f>
        <v>2.2855482322157172E-3</v>
      </c>
      <c r="T61" s="24">
        <f>BRPL_EOD!T61-BRPL_ISGS_exbus!T61</f>
        <v>0</v>
      </c>
      <c r="U61" s="24">
        <f>BRPL_EOD!U61-BRPL_ISGS_exbus!U61</f>
        <v>-8.7505617969441118E-5</v>
      </c>
      <c r="V61" s="24">
        <f>BRPL_EOD!V61-BRPL_ISGS_exbus!V61</f>
        <v>-2.5971092436964938E-3</v>
      </c>
      <c r="W61" s="24">
        <f>BRPL_EOD!W61-BRPL_ISGS_exbus!W61</f>
        <v>3.9812911467596024E-3</v>
      </c>
      <c r="X61" s="24">
        <f>BRPL_EOD!X61-BRPL_ISGS_exbus!X61</f>
        <v>1.0500956887540269E-3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-7.7628714785760167E-4</v>
      </c>
      <c r="L62" s="24">
        <f>BRPL_EOD!L62-BRPL_ISGS_exbus!L62</f>
        <v>2.277226732516624E-6</v>
      </c>
      <c r="M62" s="24">
        <f>BRPL_EOD!M62-BRPL_ISGS_exbus!M62</f>
        <v>-2.7724820143930629E-3</v>
      </c>
      <c r="N62" s="24">
        <f>BRPL_EOD!N62-BRPL_ISGS_exbus!N62</f>
        <v>4.8739606126915191E-3</v>
      </c>
      <c r="O62" s="24">
        <f>BRPL_EOD!O62-BRPL_ISGS_exbus!O62</f>
        <v>-2.7611919217207515E-3</v>
      </c>
      <c r="P62" s="24">
        <f>BRPL_EOD!P62-BRPL_ISGS_exbus!P62</f>
        <v>9.508271971476745E-4</v>
      </c>
      <c r="Q62" s="24">
        <f>BRPL_EOD!Q62-BRPL_ISGS_exbus!Q62</f>
        <v>-2.0390897959181586E-3</v>
      </c>
      <c r="R62" s="24">
        <f>BRPL_EOD!R62-BRPL_ISGS_exbus!R62</f>
        <v>-4.2051189427319002E-3</v>
      </c>
      <c r="S62" s="24">
        <f>BRPL_EOD!S62-BRPL_ISGS_exbus!S62</f>
        <v>2.2855482322157172E-3</v>
      </c>
      <c r="T62" s="24">
        <f>BRPL_EOD!T62-BRPL_ISGS_exbus!T62</f>
        <v>0</v>
      </c>
      <c r="U62" s="24">
        <f>BRPL_EOD!U62-BRPL_ISGS_exbus!U62</f>
        <v>-8.7505617969441118E-5</v>
      </c>
      <c r="V62" s="24">
        <f>BRPL_EOD!V62-BRPL_ISGS_exbus!V62</f>
        <v>-2.5971092436964938E-3</v>
      </c>
      <c r="W62" s="24">
        <f>BRPL_EOD!W62-BRPL_ISGS_exbus!W62</f>
        <v>3.9812911467596024E-3</v>
      </c>
      <c r="X62" s="24">
        <f>BRPL_EOD!X62-BRPL_ISGS_exbus!X62</f>
        <v>1.0500956887540269E-3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-1.1294823355001427E-4</v>
      </c>
      <c r="L63" s="24">
        <f>BRPL_EOD!L63-BRPL_ISGS_exbus!L63</f>
        <v>-8.9679839263112626E-5</v>
      </c>
      <c r="M63" s="24">
        <f>BRPL_EOD!M63-BRPL_ISGS_exbus!M63</f>
        <v>-2.7724820143930629E-3</v>
      </c>
      <c r="N63" s="24">
        <f>BRPL_EOD!N63-BRPL_ISGS_exbus!N63</f>
        <v>4.8739606126915191E-3</v>
      </c>
      <c r="O63" s="24">
        <f>BRPL_EOD!O63-BRPL_ISGS_exbus!O63</f>
        <v>-2.7611919217207515E-3</v>
      </c>
      <c r="P63" s="24">
        <f>BRPL_EOD!P63-BRPL_ISGS_exbus!P63</f>
        <v>-5.4737881374933295E-4</v>
      </c>
      <c r="Q63" s="24">
        <f>BRPL_EOD!Q63-BRPL_ISGS_exbus!Q63</f>
        <v>-2.0390897959181586E-3</v>
      </c>
      <c r="R63" s="24">
        <f>BRPL_EOD!R63-BRPL_ISGS_exbus!R63</f>
        <v>-4.2051189427319002E-3</v>
      </c>
      <c r="S63" s="24">
        <f>BRPL_EOD!S63-BRPL_ISGS_exbus!S63</f>
        <v>2.2855482322157172E-3</v>
      </c>
      <c r="T63" s="24">
        <f>BRPL_EOD!T63-BRPL_ISGS_exbus!T63</f>
        <v>0</v>
      </c>
      <c r="U63" s="24">
        <f>BRPL_EOD!U63-BRPL_ISGS_exbus!U63</f>
        <v>-8.7505617969441118E-5</v>
      </c>
      <c r="V63" s="24">
        <f>BRPL_EOD!V63-BRPL_ISGS_exbus!V63</f>
        <v>-2.5971092436964938E-3</v>
      </c>
      <c r="W63" s="24">
        <f>BRPL_EOD!W63-BRPL_ISGS_exbus!W63</f>
        <v>3.9812911467596024E-3</v>
      </c>
      <c r="X63" s="24">
        <f>BRPL_EOD!X63-BRPL_ISGS_exbus!X63</f>
        <v>1.0500956887540269E-3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-1.1294823355001427E-4</v>
      </c>
      <c r="L64" s="24">
        <f>BRPL_EOD!L64-BRPL_ISGS_exbus!L64</f>
        <v>-5.2737376725175977E-5</v>
      </c>
      <c r="M64" s="24">
        <f>BRPL_EOD!M64-BRPL_ISGS_exbus!M64</f>
        <v>-2.7724820143930629E-3</v>
      </c>
      <c r="N64" s="24">
        <f>BRPL_EOD!N64-BRPL_ISGS_exbus!N64</f>
        <v>4.8739606126915191E-3</v>
      </c>
      <c r="O64" s="24">
        <f>BRPL_EOD!O64-BRPL_ISGS_exbus!O64</f>
        <v>-2.7611919217207515E-3</v>
      </c>
      <c r="P64" s="24">
        <f>BRPL_EOD!P64-BRPL_ISGS_exbus!P64</f>
        <v>-5.4737881374933295E-4</v>
      </c>
      <c r="Q64" s="24">
        <f>BRPL_EOD!Q64-BRPL_ISGS_exbus!Q64</f>
        <v>-2.0390897959181586E-3</v>
      </c>
      <c r="R64" s="24">
        <f>BRPL_EOD!R64-BRPL_ISGS_exbus!R64</f>
        <v>-4.2051189427319002E-3</v>
      </c>
      <c r="S64" s="24">
        <f>BRPL_EOD!S64-BRPL_ISGS_exbus!S64</f>
        <v>2.2855482322157172E-3</v>
      </c>
      <c r="T64" s="24">
        <f>BRPL_EOD!T64-BRPL_ISGS_exbus!T64</f>
        <v>0</v>
      </c>
      <c r="U64" s="24">
        <f>BRPL_EOD!U64-BRPL_ISGS_exbus!U64</f>
        <v>-8.7505617969441118E-5</v>
      </c>
      <c r="V64" s="24">
        <f>BRPL_EOD!V64-BRPL_ISGS_exbus!V64</f>
        <v>-2.5971092436964938E-3</v>
      </c>
      <c r="W64" s="24">
        <f>BRPL_EOD!W64-BRPL_ISGS_exbus!W64</f>
        <v>3.9812911467596024E-3</v>
      </c>
      <c r="X64" s="24">
        <f>BRPL_EOD!X64-BRPL_ISGS_exbus!X64</f>
        <v>1.0500956887540269E-3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-3.6627476143280546E-3</v>
      </c>
      <c r="L65" s="24">
        <f>BRPL_EOD!L65-BRPL_ISGS_exbus!L65</f>
        <v>-3.3110435566641172E-5</v>
      </c>
      <c r="M65" s="24">
        <f>BRPL_EOD!M65-BRPL_ISGS_exbus!M65</f>
        <v>-2.7724820143930629E-3</v>
      </c>
      <c r="N65" s="24">
        <f>BRPL_EOD!N65-BRPL_ISGS_exbus!N65</f>
        <v>4.8739606126915191E-3</v>
      </c>
      <c r="O65" s="24">
        <f>BRPL_EOD!O65-BRPL_ISGS_exbus!O65</f>
        <v>-2.7611919217207515E-3</v>
      </c>
      <c r="P65" s="24">
        <f>BRPL_EOD!P65-BRPL_ISGS_exbus!P65</f>
        <v>-5.4737881374933295E-4</v>
      </c>
      <c r="Q65" s="24">
        <f>BRPL_EOD!Q65-BRPL_ISGS_exbus!Q65</f>
        <v>-2.0390897959181586E-3</v>
      </c>
      <c r="R65" s="24">
        <f>BRPL_EOD!R65-BRPL_ISGS_exbus!R65</f>
        <v>-4.2051189427319002E-3</v>
      </c>
      <c r="S65" s="24">
        <f>BRPL_EOD!S65-BRPL_ISGS_exbus!S65</f>
        <v>2.2855482322157172E-3</v>
      </c>
      <c r="T65" s="24">
        <f>BRPL_EOD!T65-BRPL_ISGS_exbus!T65</f>
        <v>0</v>
      </c>
      <c r="U65" s="24">
        <f>BRPL_EOD!U65-BRPL_ISGS_exbus!U65</f>
        <v>-8.7505617969441118E-5</v>
      </c>
      <c r="V65" s="24">
        <f>BRPL_EOD!V65-BRPL_ISGS_exbus!V65</f>
        <v>-2.5971092436964938E-3</v>
      </c>
      <c r="W65" s="24">
        <f>BRPL_EOD!W65-BRPL_ISGS_exbus!W65</f>
        <v>3.9812911467596024E-3</v>
      </c>
      <c r="X65" s="24">
        <f>BRPL_EOD!X65-BRPL_ISGS_exbus!X65</f>
        <v>1.0500956887540269E-3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-2.9735230989444972E-3</v>
      </c>
      <c r="L66" s="24">
        <f>BRPL_EOD!L66-BRPL_ISGS_exbus!L66</f>
        <v>-8.4192629000057195E-5</v>
      </c>
      <c r="M66" s="24">
        <f>BRPL_EOD!M66-BRPL_ISGS_exbus!M66</f>
        <v>-2.7724820143930629E-3</v>
      </c>
      <c r="N66" s="24">
        <f>BRPL_EOD!N66-BRPL_ISGS_exbus!N66</f>
        <v>4.8739606126915191E-3</v>
      </c>
      <c r="O66" s="24">
        <f>BRPL_EOD!O66-BRPL_ISGS_exbus!O66</f>
        <v>-2.7611919217207515E-3</v>
      </c>
      <c r="P66" s="24">
        <f>BRPL_EOD!P66-BRPL_ISGS_exbus!P66</f>
        <v>-5.4737881374933295E-4</v>
      </c>
      <c r="Q66" s="24">
        <f>BRPL_EOD!Q66-BRPL_ISGS_exbus!Q66</f>
        <v>-2.0390897959181586E-3</v>
      </c>
      <c r="R66" s="24">
        <f>BRPL_EOD!R66-BRPL_ISGS_exbus!R66</f>
        <v>-4.2051189427319002E-3</v>
      </c>
      <c r="S66" s="24">
        <f>BRPL_EOD!S66-BRPL_ISGS_exbus!S66</f>
        <v>2.2855482322157172E-3</v>
      </c>
      <c r="T66" s="24">
        <f>BRPL_EOD!T66-BRPL_ISGS_exbus!T66</f>
        <v>0</v>
      </c>
      <c r="U66" s="24">
        <f>BRPL_EOD!U66-BRPL_ISGS_exbus!U66</f>
        <v>-8.7505617969441118E-5</v>
      </c>
      <c r="V66" s="24">
        <f>BRPL_EOD!V66-BRPL_ISGS_exbus!V66</f>
        <v>-2.5971092436964938E-3</v>
      </c>
      <c r="W66" s="24">
        <f>BRPL_EOD!W66-BRPL_ISGS_exbus!W66</f>
        <v>3.9812911467596024E-3</v>
      </c>
      <c r="X66" s="24">
        <f>BRPL_EOD!X66-BRPL_ISGS_exbus!X66</f>
        <v>1.0500956887540269E-3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-3.7517544564025229E-3</v>
      </c>
      <c r="L67" s="24">
        <f>BRPL_EOD!L67-BRPL_ISGS_exbus!L67</f>
        <v>6.589704191029E-5</v>
      </c>
      <c r="M67" s="24">
        <f>BRPL_EOD!M67-BRPL_ISGS_exbus!M67</f>
        <v>-2.7724820143930629E-3</v>
      </c>
      <c r="N67" s="24">
        <f>BRPL_EOD!N67-BRPL_ISGS_exbus!N67</f>
        <v>4.8739606126915191E-3</v>
      </c>
      <c r="O67" s="24">
        <f>BRPL_EOD!O67-BRPL_ISGS_exbus!O67</f>
        <v>-2.7611919217207515E-3</v>
      </c>
      <c r="P67" s="24">
        <f>BRPL_EOD!P67-BRPL_ISGS_exbus!P67</f>
        <v>-5.4737881374933295E-4</v>
      </c>
      <c r="Q67" s="24">
        <f>BRPL_EOD!Q67-BRPL_ISGS_exbus!Q67</f>
        <v>-2.0390897959181586E-3</v>
      </c>
      <c r="R67" s="24">
        <f>BRPL_EOD!R67-BRPL_ISGS_exbus!R67</f>
        <v>-4.2051189427319002E-3</v>
      </c>
      <c r="S67" s="24">
        <f>BRPL_EOD!S67-BRPL_ISGS_exbus!S67</f>
        <v>2.2855482322157172E-3</v>
      </c>
      <c r="T67" s="24">
        <f>BRPL_EOD!T67-BRPL_ISGS_exbus!T67</f>
        <v>0</v>
      </c>
      <c r="U67" s="24">
        <f>BRPL_EOD!U67-BRPL_ISGS_exbus!U67</f>
        <v>-8.7505617969441118E-5</v>
      </c>
      <c r="V67" s="24">
        <f>BRPL_EOD!V67-BRPL_ISGS_exbus!V67</f>
        <v>-2.5971092436964938E-3</v>
      </c>
      <c r="W67" s="24">
        <f>BRPL_EOD!W67-BRPL_ISGS_exbus!W67</f>
        <v>3.9812911467596024E-3</v>
      </c>
      <c r="X67" s="24">
        <f>BRPL_EOD!X67-BRPL_ISGS_exbus!X67</f>
        <v>1.0500956887540269E-3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1.5773762072512909E-4</v>
      </c>
      <c r="L68" s="24">
        <f>BRPL_EOD!L68-BRPL_ISGS_exbus!L68</f>
        <v>-1.6144966692444029E-4</v>
      </c>
      <c r="M68" s="24">
        <f>BRPL_EOD!M68-BRPL_ISGS_exbus!M68</f>
        <v>-2.7724820143930629E-3</v>
      </c>
      <c r="N68" s="24">
        <f>BRPL_EOD!N68-BRPL_ISGS_exbus!N68</f>
        <v>4.8739606126915191E-3</v>
      </c>
      <c r="O68" s="24">
        <f>BRPL_EOD!O68-BRPL_ISGS_exbus!O68</f>
        <v>-2.7611919217207515E-3</v>
      </c>
      <c r="P68" s="24">
        <f>BRPL_EOD!P68-BRPL_ISGS_exbus!P68</f>
        <v>-5.4737881374933295E-4</v>
      </c>
      <c r="Q68" s="24">
        <f>BRPL_EOD!Q68-BRPL_ISGS_exbus!Q68</f>
        <v>1.3165876777243568E-5</v>
      </c>
      <c r="R68" s="24">
        <f>BRPL_EOD!R68-BRPL_ISGS_exbus!R68</f>
        <v>-1.1219870609977534E-3</v>
      </c>
      <c r="S68" s="24">
        <f>BRPL_EOD!S68-BRPL_ISGS_exbus!S68</f>
        <v>3.3955054859013956E-4</v>
      </c>
      <c r="T68" s="24">
        <f>BRPL_EOD!T68-BRPL_ISGS_exbus!T68</f>
        <v>0</v>
      </c>
      <c r="U68" s="24">
        <f>BRPL_EOD!U68-BRPL_ISGS_exbus!U68</f>
        <v>-8.7505617969441118E-5</v>
      </c>
      <c r="V68" s="24">
        <f>BRPL_EOD!V68-BRPL_ISGS_exbus!V68</f>
        <v>1.7951122194528324E-3</v>
      </c>
      <c r="W68" s="24">
        <f>BRPL_EOD!W68-BRPL_ISGS_exbus!W68</f>
        <v>3.9812911467596024E-3</v>
      </c>
      <c r="X68" s="24">
        <f>BRPL_EOD!X68-BRPL_ISGS_exbus!X68</f>
        <v>1.0500956887540269E-3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-2.2583862529472754E-3</v>
      </c>
      <c r="L69" s="24">
        <f>BRPL_EOD!L69-BRPL_ISGS_exbus!L69</f>
        <v>5.5574461683249865E-5</v>
      </c>
      <c r="M69" s="24">
        <f>BRPL_EOD!M69-BRPL_ISGS_exbus!M69</f>
        <v>-2.7724820143930629E-3</v>
      </c>
      <c r="N69" s="24">
        <f>BRPL_EOD!N69-BRPL_ISGS_exbus!N69</f>
        <v>4.8739606126915191E-3</v>
      </c>
      <c r="O69" s="24">
        <f>BRPL_EOD!O69-BRPL_ISGS_exbus!O69</f>
        <v>-2.7611919217207515E-3</v>
      </c>
      <c r="P69" s="24">
        <f>BRPL_EOD!P69-BRPL_ISGS_exbus!P69</f>
        <v>-5.4737881374933295E-4</v>
      </c>
      <c r="Q69" s="24">
        <f>BRPL_EOD!Q69-BRPL_ISGS_exbus!Q69</f>
        <v>1.3165876777243568E-5</v>
      </c>
      <c r="R69" s="24">
        <f>BRPL_EOD!R69-BRPL_ISGS_exbus!R69</f>
        <v>-1.1219870609977534E-3</v>
      </c>
      <c r="S69" s="24">
        <f>BRPL_EOD!S69-BRPL_ISGS_exbus!S69</f>
        <v>3.3955054859013956E-4</v>
      </c>
      <c r="T69" s="24">
        <f>BRPL_EOD!T69-BRPL_ISGS_exbus!T69</f>
        <v>0</v>
      </c>
      <c r="U69" s="24">
        <f>BRPL_EOD!U69-BRPL_ISGS_exbus!U69</f>
        <v>-8.7505617969441118E-5</v>
      </c>
      <c r="V69" s="24">
        <f>BRPL_EOD!V69-BRPL_ISGS_exbus!V69</f>
        <v>1.7951122194528324E-3</v>
      </c>
      <c r="W69" s="24">
        <f>BRPL_EOD!W69-BRPL_ISGS_exbus!W69</f>
        <v>3.9812911467596024E-3</v>
      </c>
      <c r="X69" s="24">
        <f>BRPL_EOD!X69-BRPL_ISGS_exbus!X69</f>
        <v>1.0500956887540269E-3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-6.148608820183199E-3</v>
      </c>
      <c r="L70" s="24">
        <f>BRPL_EOD!L70-BRPL_ISGS_exbus!L70</f>
        <v>5.5574461683249865E-5</v>
      </c>
      <c r="M70" s="24">
        <f>BRPL_EOD!M70-BRPL_ISGS_exbus!M70</f>
        <v>-2.7724820143930629E-3</v>
      </c>
      <c r="N70" s="24">
        <f>BRPL_EOD!N70-BRPL_ISGS_exbus!N70</f>
        <v>4.8739606126915191E-3</v>
      </c>
      <c r="O70" s="24">
        <f>BRPL_EOD!O70-BRPL_ISGS_exbus!O70</f>
        <v>-2.7611919217207515E-3</v>
      </c>
      <c r="P70" s="24">
        <f>BRPL_EOD!P70-BRPL_ISGS_exbus!P70</f>
        <v>-5.4737881374933295E-4</v>
      </c>
      <c r="Q70" s="24">
        <f>BRPL_EOD!Q70-BRPL_ISGS_exbus!Q70</f>
        <v>1.3165876777243568E-5</v>
      </c>
      <c r="R70" s="24">
        <f>BRPL_EOD!R70-BRPL_ISGS_exbus!R70</f>
        <v>-1.1219870609977534E-3</v>
      </c>
      <c r="S70" s="24">
        <f>BRPL_EOD!S70-BRPL_ISGS_exbus!S70</f>
        <v>3.3955054859013956E-4</v>
      </c>
      <c r="T70" s="24">
        <f>BRPL_EOD!T70-BRPL_ISGS_exbus!T70</f>
        <v>0</v>
      </c>
      <c r="U70" s="24">
        <f>BRPL_EOD!U70-BRPL_ISGS_exbus!U70</f>
        <v>-8.7505617969441118E-5</v>
      </c>
      <c r="V70" s="24">
        <f>BRPL_EOD!V70-BRPL_ISGS_exbus!V70</f>
        <v>1.7951122194528324E-3</v>
      </c>
      <c r="W70" s="24">
        <f>BRPL_EOD!W70-BRPL_ISGS_exbus!W70</f>
        <v>3.9812911467596024E-3</v>
      </c>
      <c r="X70" s="24">
        <f>BRPL_EOD!X70-BRPL_ISGS_exbus!X70</f>
        <v>1.0500956887540269E-3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8.2029479415268725E-5</v>
      </c>
      <c r="L71" s="24">
        <f>BRPL_EOD!L71-BRPL_ISGS_exbus!L71</f>
        <v>2.209708676126354E-5</v>
      </c>
      <c r="M71" s="24">
        <f>BRPL_EOD!M71-BRPL_ISGS_exbus!M71</f>
        <v>-2.7724820143930629E-3</v>
      </c>
      <c r="N71" s="24">
        <f>BRPL_EOD!N71-BRPL_ISGS_exbus!N71</f>
        <v>4.8739606126915191E-3</v>
      </c>
      <c r="O71" s="24">
        <f>BRPL_EOD!O71-BRPL_ISGS_exbus!O71</f>
        <v>-2.7611919217207515E-3</v>
      </c>
      <c r="P71" s="24">
        <f>BRPL_EOD!P71-BRPL_ISGS_exbus!P71</f>
        <v>-5.4737881374933295E-4</v>
      </c>
      <c r="Q71" s="24">
        <f>BRPL_EOD!Q71-BRPL_ISGS_exbus!Q71</f>
        <v>1.3165876777243568E-5</v>
      </c>
      <c r="R71" s="24">
        <f>BRPL_EOD!R71-BRPL_ISGS_exbus!R71</f>
        <v>-1.1219870609977534E-3</v>
      </c>
      <c r="S71" s="24">
        <f>BRPL_EOD!S71-BRPL_ISGS_exbus!S71</f>
        <v>3.3955054859013956E-4</v>
      </c>
      <c r="T71" s="24">
        <f>BRPL_EOD!T71-BRPL_ISGS_exbus!T71</f>
        <v>0</v>
      </c>
      <c r="U71" s="24">
        <f>BRPL_EOD!U71-BRPL_ISGS_exbus!U71</f>
        <v>-8.7505617969441118E-5</v>
      </c>
      <c r="V71" s="24">
        <f>BRPL_EOD!V71-BRPL_ISGS_exbus!V71</f>
        <v>1.009915211970025E-3</v>
      </c>
      <c r="W71" s="24">
        <f>BRPL_EOD!W71-BRPL_ISGS_exbus!W71</f>
        <v>3.9812911467596024E-3</v>
      </c>
      <c r="X71" s="24">
        <f>BRPL_EOD!X71-BRPL_ISGS_exbus!X71</f>
        <v>1.0500956887540269E-3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-7.380226782970567E-3</v>
      </c>
      <c r="L72" s="24">
        <f>BRPL_EOD!L72-BRPL_ISGS_exbus!L72</f>
        <v>2.209708676126354E-5</v>
      </c>
      <c r="M72" s="24">
        <f>BRPL_EOD!M72-BRPL_ISGS_exbus!M72</f>
        <v>-2.7724820143930629E-3</v>
      </c>
      <c r="N72" s="24">
        <f>BRPL_EOD!N72-BRPL_ISGS_exbus!N72</f>
        <v>4.8739606126915191E-3</v>
      </c>
      <c r="O72" s="24">
        <f>BRPL_EOD!O72-BRPL_ISGS_exbus!O72</f>
        <v>-2.7611919217207515E-3</v>
      </c>
      <c r="P72" s="24">
        <f>BRPL_EOD!P72-BRPL_ISGS_exbus!P72</f>
        <v>-5.4737881374933295E-4</v>
      </c>
      <c r="Q72" s="24">
        <f>BRPL_EOD!Q72-BRPL_ISGS_exbus!Q72</f>
        <v>1.3165876777243568E-5</v>
      </c>
      <c r="R72" s="24">
        <f>BRPL_EOD!R72-BRPL_ISGS_exbus!R72</f>
        <v>-1.1219870609977534E-3</v>
      </c>
      <c r="S72" s="24">
        <f>BRPL_EOD!S72-BRPL_ISGS_exbus!S72</f>
        <v>3.3955054859013956E-4</v>
      </c>
      <c r="T72" s="24">
        <f>BRPL_EOD!T72-BRPL_ISGS_exbus!T72</f>
        <v>0</v>
      </c>
      <c r="U72" s="24">
        <f>BRPL_EOD!U72-BRPL_ISGS_exbus!U72</f>
        <v>-8.7505617969441118E-5</v>
      </c>
      <c r="V72" s="24">
        <f>BRPL_EOD!V72-BRPL_ISGS_exbus!V72</f>
        <v>1.6546516853885862E-3</v>
      </c>
      <c r="W72" s="24">
        <f>BRPL_EOD!W72-BRPL_ISGS_exbus!W72</f>
        <v>3.9812911467596024E-3</v>
      </c>
      <c r="X72" s="24">
        <f>BRPL_EOD!X72-BRPL_ISGS_exbus!X72</f>
        <v>1.0500956887540269E-3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0</v>
      </c>
      <c r="L73" s="24">
        <f>BRPL_EOD!L73-BRPL_ISGS_exbus!L73</f>
        <v>2.209708676126354E-5</v>
      </c>
      <c r="M73" s="24">
        <f>BRPL_EOD!M73-BRPL_ISGS_exbus!M73</f>
        <v>-2.7724820143930629E-3</v>
      </c>
      <c r="N73" s="24">
        <f>BRPL_EOD!N73-BRPL_ISGS_exbus!N73</f>
        <v>4.8739606126915191E-3</v>
      </c>
      <c r="O73" s="24">
        <f>BRPL_EOD!O73-BRPL_ISGS_exbus!O73</f>
        <v>-2.7611919217207515E-3</v>
      </c>
      <c r="P73" s="24">
        <f>BRPL_EOD!P73-BRPL_ISGS_exbus!P73</f>
        <v>-5.4737881374933295E-4</v>
      </c>
      <c r="Q73" s="24">
        <f>BRPL_EOD!Q73-BRPL_ISGS_exbus!Q73</f>
        <v>9.2276520112211102E-4</v>
      </c>
      <c r="R73" s="24">
        <f>BRPL_EOD!R73-BRPL_ISGS_exbus!R73</f>
        <v>-1.1219870609977534E-3</v>
      </c>
      <c r="S73" s="24">
        <f>BRPL_EOD!S73-BRPL_ISGS_exbus!S73</f>
        <v>2.7012822389735902E-3</v>
      </c>
      <c r="T73" s="24">
        <f>BRPL_EOD!T73-BRPL_ISGS_exbus!T73</f>
        <v>0</v>
      </c>
      <c r="U73" s="24">
        <f>BRPL_EOD!U73-BRPL_ISGS_exbus!U73</f>
        <v>-8.7505617969441118E-5</v>
      </c>
      <c r="V73" s="24">
        <f>BRPL_EOD!V73-BRPL_ISGS_exbus!V73</f>
        <v>1.4014811582683251E-3</v>
      </c>
      <c r="W73" s="24">
        <f>BRPL_EOD!W73-BRPL_ISGS_exbus!W73</f>
        <v>3.9812911467596024E-3</v>
      </c>
      <c r="X73" s="24">
        <f>BRPL_EOD!X73-BRPL_ISGS_exbus!X73</f>
        <v>1.0500956887540269E-3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0</v>
      </c>
      <c r="L74" s="24">
        <f>BRPL_EOD!L74-BRPL_ISGS_exbus!L74</f>
        <v>2.209708676126354E-5</v>
      </c>
      <c r="M74" s="24">
        <f>BRPL_EOD!M74-BRPL_ISGS_exbus!M74</f>
        <v>-2.7724820143930629E-3</v>
      </c>
      <c r="N74" s="24">
        <f>BRPL_EOD!N74-BRPL_ISGS_exbus!N74</f>
        <v>4.8739606126915191E-3</v>
      </c>
      <c r="O74" s="24">
        <f>BRPL_EOD!O74-BRPL_ISGS_exbus!O74</f>
        <v>-2.7611919217207515E-3</v>
      </c>
      <c r="P74" s="24">
        <f>BRPL_EOD!P74-BRPL_ISGS_exbus!P74</f>
        <v>-5.4737881374933295E-4</v>
      </c>
      <c r="Q74" s="24">
        <f>BRPL_EOD!Q74-BRPL_ISGS_exbus!Q74</f>
        <v>9.2276520112211102E-4</v>
      </c>
      <c r="R74" s="24">
        <f>BRPL_EOD!R74-BRPL_ISGS_exbus!R74</f>
        <v>-1.1219870609977534E-3</v>
      </c>
      <c r="S74" s="24">
        <f>BRPL_EOD!S74-BRPL_ISGS_exbus!S74</f>
        <v>5.7376314840951181E-4</v>
      </c>
      <c r="T74" s="24">
        <f>BRPL_EOD!T74-BRPL_ISGS_exbus!T74</f>
        <v>0</v>
      </c>
      <c r="U74" s="24">
        <f>BRPL_EOD!U74-BRPL_ISGS_exbus!U74</f>
        <v>-8.7505617969441118E-5</v>
      </c>
      <c r="V74" s="24">
        <f>BRPL_EOD!V74-BRPL_ISGS_exbus!V74</f>
        <v>0</v>
      </c>
      <c r="W74" s="24">
        <f>BRPL_EOD!W74-BRPL_ISGS_exbus!W74</f>
        <v>3.9812911467596024E-3</v>
      </c>
      <c r="X74" s="24">
        <f>BRPL_EOD!X74-BRPL_ISGS_exbus!X74</f>
        <v>1.0500956887540269E-3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0</v>
      </c>
      <c r="L75" s="24">
        <f>BRPL_EOD!L75-BRPL_ISGS_exbus!L75</f>
        <v>2.209708676126354E-5</v>
      </c>
      <c r="M75" s="24">
        <f>BRPL_EOD!M75-BRPL_ISGS_exbus!M75</f>
        <v>-2.7724820143930629E-3</v>
      </c>
      <c r="N75" s="24">
        <f>BRPL_EOD!N75-BRPL_ISGS_exbus!N75</f>
        <v>4.8739606126915191E-3</v>
      </c>
      <c r="O75" s="24">
        <f>BRPL_EOD!O75-BRPL_ISGS_exbus!O75</f>
        <v>-2.7611919217207515E-3</v>
      </c>
      <c r="P75" s="24">
        <f>BRPL_EOD!P75-BRPL_ISGS_exbus!P75</f>
        <v>-5.4737881374933295E-4</v>
      </c>
      <c r="Q75" s="24">
        <f>BRPL_EOD!Q75-BRPL_ISGS_exbus!Q75</f>
        <v>9.2276520112211102E-4</v>
      </c>
      <c r="R75" s="24">
        <f>BRPL_EOD!R75-BRPL_ISGS_exbus!R75</f>
        <v>-1.1219870609977534E-3</v>
      </c>
      <c r="S75" s="24">
        <f>BRPL_EOD!S75-BRPL_ISGS_exbus!S75</f>
        <v>6.2652714512267949E-4</v>
      </c>
      <c r="T75" s="24">
        <f>BRPL_EOD!T75-BRPL_ISGS_exbus!T75</f>
        <v>0</v>
      </c>
      <c r="U75" s="24">
        <f>BRPL_EOD!U75-BRPL_ISGS_exbus!U75</f>
        <v>-8.7505617969441118E-5</v>
      </c>
      <c r="V75" s="24">
        <f>BRPL_EOD!V75-BRPL_ISGS_exbus!V75</f>
        <v>0</v>
      </c>
      <c r="W75" s="24">
        <f>BRPL_EOD!W75-BRPL_ISGS_exbus!W75</f>
        <v>3.9812911467596024E-3</v>
      </c>
      <c r="X75" s="24">
        <f>BRPL_EOD!X75-BRPL_ISGS_exbus!X75</f>
        <v>1.0500956887540269E-3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0</v>
      </c>
      <c r="L76" s="24">
        <f>BRPL_EOD!L76-BRPL_ISGS_exbus!L76</f>
        <v>2.209708676126354E-5</v>
      </c>
      <c r="M76" s="24">
        <f>BRPL_EOD!M76-BRPL_ISGS_exbus!M76</f>
        <v>-2.7724820143930629E-3</v>
      </c>
      <c r="N76" s="24">
        <f>BRPL_EOD!N76-BRPL_ISGS_exbus!N76</f>
        <v>4.8739606126915191E-3</v>
      </c>
      <c r="O76" s="24">
        <f>BRPL_EOD!O76-BRPL_ISGS_exbus!O76</f>
        <v>-2.7611919217207515E-3</v>
      </c>
      <c r="P76" s="24">
        <f>BRPL_EOD!P76-BRPL_ISGS_exbus!P76</f>
        <v>-5.4737881374933295E-4</v>
      </c>
      <c r="Q76" s="24">
        <f>BRPL_EOD!Q76-BRPL_ISGS_exbus!Q76</f>
        <v>9.2276520112211102E-4</v>
      </c>
      <c r="R76" s="24">
        <f>BRPL_EOD!R76-BRPL_ISGS_exbus!R76</f>
        <v>-1.1219870609977534E-3</v>
      </c>
      <c r="S76" s="24">
        <f>BRPL_EOD!S76-BRPL_ISGS_exbus!S76</f>
        <v>6.2652714512267949E-4</v>
      </c>
      <c r="T76" s="24">
        <f>BRPL_EOD!T76-BRPL_ISGS_exbus!T76</f>
        <v>0</v>
      </c>
      <c r="U76" s="24">
        <f>BRPL_EOD!U76-BRPL_ISGS_exbus!U76</f>
        <v>-8.7505617969441118E-5</v>
      </c>
      <c r="V76" s="24">
        <f>BRPL_EOD!V76-BRPL_ISGS_exbus!V76</f>
        <v>-6.2121332671694063E-5</v>
      </c>
      <c r="W76" s="24">
        <f>BRPL_EOD!W76-BRPL_ISGS_exbus!W76</f>
        <v>3.9812911467596024E-3</v>
      </c>
      <c r="X76" s="24">
        <f>BRPL_EOD!X76-BRPL_ISGS_exbus!X76</f>
        <v>1.0500956887540269E-3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0</v>
      </c>
      <c r="L77" s="24">
        <f>BRPL_EOD!L77-BRPL_ISGS_exbus!L77</f>
        <v>2.209708676126354E-5</v>
      </c>
      <c r="M77" s="24">
        <f>BRPL_EOD!M77-BRPL_ISGS_exbus!M77</f>
        <v>-2.7724820143930629E-3</v>
      </c>
      <c r="N77" s="24">
        <f>BRPL_EOD!N77-BRPL_ISGS_exbus!N77</f>
        <v>4.8739606126915191E-3</v>
      </c>
      <c r="O77" s="24">
        <f>BRPL_EOD!O77-BRPL_ISGS_exbus!O77</f>
        <v>-2.7611919217207515E-3</v>
      </c>
      <c r="P77" s="24">
        <f>BRPL_EOD!P77-BRPL_ISGS_exbus!P77</f>
        <v>-5.4737881374933295E-4</v>
      </c>
      <c r="Q77" s="24">
        <f>BRPL_EOD!Q77-BRPL_ISGS_exbus!Q77</f>
        <v>9.2276520112211102E-4</v>
      </c>
      <c r="R77" s="24">
        <f>BRPL_EOD!R77-BRPL_ISGS_exbus!R77</f>
        <v>-1.1219870609977534E-3</v>
      </c>
      <c r="S77" s="24">
        <f>BRPL_EOD!S77-BRPL_ISGS_exbus!S77</f>
        <v>0</v>
      </c>
      <c r="T77" s="24">
        <f>BRPL_EOD!T77-BRPL_ISGS_exbus!T77</f>
        <v>0</v>
      </c>
      <c r="U77" s="24">
        <f>BRPL_EOD!U77-BRPL_ISGS_exbus!U77</f>
        <v>-8.7505617969441118E-5</v>
      </c>
      <c r="V77" s="24">
        <f>BRPL_EOD!V77-BRPL_ISGS_exbus!V77</f>
        <v>-6.2121332671694063E-5</v>
      </c>
      <c r="W77" s="24">
        <f>BRPL_EOD!W77-BRPL_ISGS_exbus!W77</f>
        <v>3.9812911467596024E-3</v>
      </c>
      <c r="X77" s="24">
        <f>BRPL_EOD!X77-BRPL_ISGS_exbus!X77</f>
        <v>1.0500956887540269E-3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0</v>
      </c>
      <c r="L78" s="24">
        <f>BRPL_EOD!L78-BRPL_ISGS_exbus!L78</f>
        <v>2.209708676126354E-5</v>
      </c>
      <c r="M78" s="24">
        <f>BRPL_EOD!M78-BRPL_ISGS_exbus!M78</f>
        <v>-2.7724820143930629E-3</v>
      </c>
      <c r="N78" s="24">
        <f>BRPL_EOD!N78-BRPL_ISGS_exbus!N78</f>
        <v>4.8739606126915191E-3</v>
      </c>
      <c r="O78" s="24">
        <f>BRPL_EOD!O78-BRPL_ISGS_exbus!O78</f>
        <v>-2.7611919217207515E-3</v>
      </c>
      <c r="P78" s="24">
        <f>BRPL_EOD!P78-BRPL_ISGS_exbus!P78</f>
        <v>-5.4737881374933295E-4</v>
      </c>
      <c r="Q78" s="24">
        <f>BRPL_EOD!Q78-BRPL_ISGS_exbus!Q78</f>
        <v>9.2276520112211102E-4</v>
      </c>
      <c r="R78" s="24">
        <f>BRPL_EOD!R78-BRPL_ISGS_exbus!R78</f>
        <v>-1.1219870609977534E-3</v>
      </c>
      <c r="S78" s="24">
        <f>BRPL_EOD!S78-BRPL_ISGS_exbus!S78</f>
        <v>0</v>
      </c>
      <c r="T78" s="24">
        <f>BRPL_EOD!T78-BRPL_ISGS_exbus!T78</f>
        <v>0</v>
      </c>
      <c r="U78" s="24">
        <f>BRPL_EOD!U78-BRPL_ISGS_exbus!U78</f>
        <v>-8.7505617969441118E-5</v>
      </c>
      <c r="V78" s="24">
        <f>BRPL_EOD!V78-BRPL_ISGS_exbus!V78</f>
        <v>-6.2121332671694063E-5</v>
      </c>
      <c r="W78" s="24">
        <f>BRPL_EOD!W78-BRPL_ISGS_exbus!W78</f>
        <v>3.9812911467596024E-3</v>
      </c>
      <c r="X78" s="24">
        <f>BRPL_EOD!X78-BRPL_ISGS_exbus!X78</f>
        <v>1.0500956887540269E-3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0</v>
      </c>
      <c r="L79" s="24">
        <f>BRPL_EOD!L79-BRPL_ISGS_exbus!L79</f>
        <v>1.6631806668065963E-4</v>
      </c>
      <c r="M79" s="24">
        <f>BRPL_EOD!M79-BRPL_ISGS_exbus!M79</f>
        <v>-2.7724820143930629E-3</v>
      </c>
      <c r="N79" s="24">
        <f>BRPL_EOD!N79-BRPL_ISGS_exbus!N79</f>
        <v>4.8739606126915191E-3</v>
      </c>
      <c r="O79" s="24">
        <f>BRPL_EOD!O79-BRPL_ISGS_exbus!O79</f>
        <v>-2.7611919217207515E-3</v>
      </c>
      <c r="P79" s="24">
        <f>BRPL_EOD!P79-BRPL_ISGS_exbus!P79</f>
        <v>-5.4737881374933295E-4</v>
      </c>
      <c r="Q79" s="24">
        <f>BRPL_EOD!Q79-BRPL_ISGS_exbus!Q79</f>
        <v>-7.811753554500811E-4</v>
      </c>
      <c r="R79" s="24">
        <f>BRPL_EOD!R79-BRPL_ISGS_exbus!R79</f>
        <v>-1.1219870609977534E-3</v>
      </c>
      <c r="S79" s="24">
        <f>BRPL_EOD!S79-BRPL_ISGS_exbus!S79</f>
        <v>2.1251763785681277E-3</v>
      </c>
      <c r="T79" s="24">
        <f>BRPL_EOD!T79-BRPL_ISGS_exbus!T79</f>
        <v>0</v>
      </c>
      <c r="U79" s="24">
        <f>BRPL_EOD!U79-BRPL_ISGS_exbus!U79</f>
        <v>-8.7505617969441118E-5</v>
      </c>
      <c r="V79" s="24">
        <f>BRPL_EOD!V79-BRPL_ISGS_exbus!V79</f>
        <v>-6.2121332671694063E-5</v>
      </c>
      <c r="W79" s="24">
        <f>BRPL_EOD!W79-BRPL_ISGS_exbus!W79</f>
        <v>3.9812911467596024E-3</v>
      </c>
      <c r="X79" s="24">
        <f>BRPL_EOD!X79-BRPL_ISGS_exbus!X79</f>
        <v>1.0500956887540269E-3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0</v>
      </c>
      <c r="L80" s="24">
        <f>BRPL_EOD!L80-BRPL_ISGS_exbus!L80</f>
        <v>1.6631806668065963E-4</v>
      </c>
      <c r="M80" s="24">
        <f>BRPL_EOD!M80-BRPL_ISGS_exbus!M80</f>
        <v>-2.7724820143930629E-3</v>
      </c>
      <c r="N80" s="24">
        <f>BRPL_EOD!N80-BRPL_ISGS_exbus!N80</f>
        <v>4.8739606126915191E-3</v>
      </c>
      <c r="O80" s="24">
        <f>BRPL_EOD!O80-BRPL_ISGS_exbus!O80</f>
        <v>-2.7611919217207515E-3</v>
      </c>
      <c r="P80" s="24">
        <f>BRPL_EOD!P80-BRPL_ISGS_exbus!P80</f>
        <v>-5.4737881374933295E-4</v>
      </c>
      <c r="Q80" s="24">
        <f>BRPL_EOD!Q80-BRPL_ISGS_exbus!Q80</f>
        <v>-7.811753554500811E-4</v>
      </c>
      <c r="R80" s="24">
        <f>BRPL_EOD!R80-BRPL_ISGS_exbus!R80</f>
        <v>-1.1219870609977534E-3</v>
      </c>
      <c r="S80" s="24">
        <f>BRPL_EOD!S80-BRPL_ISGS_exbus!S80</f>
        <v>2.1251763785681277E-3</v>
      </c>
      <c r="T80" s="24">
        <f>BRPL_EOD!T80-BRPL_ISGS_exbus!T80</f>
        <v>0</v>
      </c>
      <c r="U80" s="24">
        <f>BRPL_EOD!U80-BRPL_ISGS_exbus!U80</f>
        <v>-8.7505617969441118E-5</v>
      </c>
      <c r="V80" s="24">
        <f>BRPL_EOD!V80-BRPL_ISGS_exbus!V80</f>
        <v>-6.2121332671694063E-5</v>
      </c>
      <c r="W80" s="24">
        <f>BRPL_EOD!W80-BRPL_ISGS_exbus!W80</f>
        <v>3.9812911467596024E-3</v>
      </c>
      <c r="X80" s="24">
        <f>BRPL_EOD!X80-BRPL_ISGS_exbus!X80</f>
        <v>1.0500956887540269E-3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0</v>
      </c>
      <c r="L81" s="24">
        <f>BRPL_EOD!L81-BRPL_ISGS_exbus!L81</f>
        <v>4.1742918629239512E-5</v>
      </c>
      <c r="M81" s="24">
        <f>BRPL_EOD!M81-BRPL_ISGS_exbus!M81</f>
        <v>-2.7724820143930629E-3</v>
      </c>
      <c r="N81" s="24">
        <f>BRPL_EOD!N81-BRPL_ISGS_exbus!N81</f>
        <v>4.8739606126915191E-3</v>
      </c>
      <c r="O81" s="24">
        <f>BRPL_EOD!O81-BRPL_ISGS_exbus!O81</f>
        <v>-2.7611919217207515E-3</v>
      </c>
      <c r="P81" s="24">
        <f>BRPL_EOD!P81-BRPL_ISGS_exbus!P81</f>
        <v>-5.4737881374933295E-4</v>
      </c>
      <c r="Q81" s="24">
        <f>BRPL_EOD!Q81-BRPL_ISGS_exbus!Q81</f>
        <v>-7.811753554500811E-4</v>
      </c>
      <c r="R81" s="24">
        <f>BRPL_EOD!R81-BRPL_ISGS_exbus!R81</f>
        <v>-1.1219870609977534E-3</v>
      </c>
      <c r="S81" s="24">
        <f>BRPL_EOD!S81-BRPL_ISGS_exbus!S81</f>
        <v>2.1251763785681277E-3</v>
      </c>
      <c r="T81" s="24">
        <f>BRPL_EOD!T81-BRPL_ISGS_exbus!T81</f>
        <v>0</v>
      </c>
      <c r="U81" s="24">
        <f>BRPL_EOD!U81-BRPL_ISGS_exbus!U81</f>
        <v>-8.7505617969441118E-5</v>
      </c>
      <c r="V81" s="24">
        <f>BRPL_EOD!V81-BRPL_ISGS_exbus!V81</f>
        <v>-6.2121332671694063E-5</v>
      </c>
      <c r="W81" s="24">
        <f>BRPL_EOD!W81-BRPL_ISGS_exbus!W81</f>
        <v>3.9812911467596024E-3</v>
      </c>
      <c r="X81" s="24">
        <f>BRPL_EOD!X81-BRPL_ISGS_exbus!X81</f>
        <v>1.0500956887540269E-3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0</v>
      </c>
      <c r="L82" s="24">
        <f>BRPL_EOD!L82-BRPL_ISGS_exbus!L82</f>
        <v>0</v>
      </c>
      <c r="M82" s="24">
        <f>BRPL_EOD!M82-BRPL_ISGS_exbus!M82</f>
        <v>-2.7724820143930629E-3</v>
      </c>
      <c r="N82" s="24">
        <f>BRPL_EOD!N82-BRPL_ISGS_exbus!N82</f>
        <v>4.8739606126915191E-3</v>
      </c>
      <c r="O82" s="24">
        <f>BRPL_EOD!O82-BRPL_ISGS_exbus!O82</f>
        <v>-2.7611919217207515E-3</v>
      </c>
      <c r="P82" s="24">
        <f>BRPL_EOD!P82-BRPL_ISGS_exbus!P82</f>
        <v>-5.4737881374933295E-4</v>
      </c>
      <c r="Q82" s="24">
        <f>BRPL_EOD!Q82-BRPL_ISGS_exbus!Q82</f>
        <v>-7.811753554500811E-4</v>
      </c>
      <c r="R82" s="24">
        <f>BRPL_EOD!R82-BRPL_ISGS_exbus!R82</f>
        <v>-1.1219870609977534E-3</v>
      </c>
      <c r="S82" s="24">
        <f>BRPL_EOD!S82-BRPL_ISGS_exbus!S82</f>
        <v>2.1251763785681277E-3</v>
      </c>
      <c r="T82" s="24">
        <f>BRPL_EOD!T82-BRPL_ISGS_exbus!T82</f>
        <v>0</v>
      </c>
      <c r="U82" s="24">
        <f>BRPL_EOD!U82-BRPL_ISGS_exbus!U82</f>
        <v>-8.7505617969441118E-5</v>
      </c>
      <c r="V82" s="24">
        <f>BRPL_EOD!V82-BRPL_ISGS_exbus!V82</f>
        <v>-6.2121332671694063E-5</v>
      </c>
      <c r="W82" s="24">
        <f>BRPL_EOD!W82-BRPL_ISGS_exbus!W82</f>
        <v>3.9812911467596024E-3</v>
      </c>
      <c r="X82" s="24">
        <f>BRPL_EOD!X82-BRPL_ISGS_exbus!X82</f>
        <v>1.0500956887540269E-3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0</v>
      </c>
      <c r="L83" s="24">
        <f>BRPL_EOD!L83-BRPL_ISGS_exbus!L83</f>
        <v>0</v>
      </c>
      <c r="M83" s="24">
        <f>BRPL_EOD!M83-BRPL_ISGS_exbus!M83</f>
        <v>-2.7724820143930629E-3</v>
      </c>
      <c r="N83" s="24">
        <f>BRPL_EOD!N83-BRPL_ISGS_exbus!N83</f>
        <v>4.8739606126915191E-3</v>
      </c>
      <c r="O83" s="24">
        <f>BRPL_EOD!O83-BRPL_ISGS_exbus!O83</f>
        <v>-2.7611919217207515E-3</v>
      </c>
      <c r="P83" s="24">
        <f>BRPL_EOD!P83-BRPL_ISGS_exbus!P83</f>
        <v>-5.4737881374933295E-4</v>
      </c>
      <c r="Q83" s="24">
        <f>BRPL_EOD!Q83-BRPL_ISGS_exbus!Q83</f>
        <v>-7.811753554500811E-4</v>
      </c>
      <c r="R83" s="24">
        <f>BRPL_EOD!R83-BRPL_ISGS_exbus!R83</f>
        <v>4.157104622265706E-3</v>
      </c>
      <c r="S83" s="24">
        <f>BRPL_EOD!S83-BRPL_ISGS_exbus!S83</f>
        <v>6.2652714512267949E-4</v>
      </c>
      <c r="T83" s="24">
        <f>BRPL_EOD!T83-BRPL_ISGS_exbus!T83</f>
        <v>0</v>
      </c>
      <c r="U83" s="24">
        <f>BRPL_EOD!U83-BRPL_ISGS_exbus!U83</f>
        <v>-8.7505617969441118E-5</v>
      </c>
      <c r="V83" s="24">
        <f>BRPL_EOD!V83-BRPL_ISGS_exbus!V83</f>
        <v>-6.2121332671694063E-5</v>
      </c>
      <c r="W83" s="24">
        <f>BRPL_EOD!W83-BRPL_ISGS_exbus!W83</f>
        <v>3.9812911467596024E-3</v>
      </c>
      <c r="X83" s="24">
        <f>BRPL_EOD!X83-BRPL_ISGS_exbus!X83</f>
        <v>1.0500956887540269E-3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0</v>
      </c>
      <c r="L84" s="24">
        <f>BRPL_EOD!L84-BRPL_ISGS_exbus!L84</f>
        <v>0</v>
      </c>
      <c r="M84" s="24">
        <f>BRPL_EOD!M84-BRPL_ISGS_exbus!M84</f>
        <v>-2.7724820143930629E-3</v>
      </c>
      <c r="N84" s="24">
        <f>BRPL_EOD!N84-BRPL_ISGS_exbus!N84</f>
        <v>4.8739606126915191E-3</v>
      </c>
      <c r="O84" s="24">
        <f>BRPL_EOD!O84-BRPL_ISGS_exbus!O84</f>
        <v>-2.7611919217207515E-3</v>
      </c>
      <c r="P84" s="24">
        <f>BRPL_EOD!P84-BRPL_ISGS_exbus!P84</f>
        <v>-5.4737881374933295E-4</v>
      </c>
      <c r="Q84" s="24">
        <f>BRPL_EOD!Q84-BRPL_ISGS_exbus!Q84</f>
        <v>-7.811753554500811E-4</v>
      </c>
      <c r="R84" s="24">
        <f>BRPL_EOD!R84-BRPL_ISGS_exbus!R84</f>
        <v>2.9633039024403729E-3</v>
      </c>
      <c r="S84" s="24">
        <f>BRPL_EOD!S84-BRPL_ISGS_exbus!S84</f>
        <v>6.2652714512267949E-4</v>
      </c>
      <c r="T84" s="24">
        <f>BRPL_EOD!T84-BRPL_ISGS_exbus!T84</f>
        <v>0</v>
      </c>
      <c r="U84" s="24">
        <f>BRPL_EOD!U84-BRPL_ISGS_exbus!U84</f>
        <v>-8.7505617969441118E-5</v>
      </c>
      <c r="V84" s="24">
        <f>BRPL_EOD!V84-BRPL_ISGS_exbus!V84</f>
        <v>-6.2121332671694063E-5</v>
      </c>
      <c r="W84" s="24">
        <f>BRPL_EOD!W84-BRPL_ISGS_exbus!W84</f>
        <v>3.9812911467596024E-3</v>
      </c>
      <c r="X84" s="24">
        <f>BRPL_EOD!X84-BRPL_ISGS_exbus!X84</f>
        <v>1.0500956887540269E-3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0</v>
      </c>
      <c r="L85" s="24">
        <f>BRPL_EOD!L85-BRPL_ISGS_exbus!L85</f>
        <v>0</v>
      </c>
      <c r="M85" s="24">
        <f>BRPL_EOD!M85-BRPL_ISGS_exbus!M85</f>
        <v>-2.7724820143930629E-3</v>
      </c>
      <c r="N85" s="24">
        <f>BRPL_EOD!N85-BRPL_ISGS_exbus!N85</f>
        <v>4.8739606126915191E-3</v>
      </c>
      <c r="O85" s="24">
        <f>BRPL_EOD!O85-BRPL_ISGS_exbus!O85</f>
        <v>-2.7611919217207515E-3</v>
      </c>
      <c r="P85" s="24">
        <f>BRPL_EOD!P85-BRPL_ISGS_exbus!P85</f>
        <v>-5.4737881374933295E-4</v>
      </c>
      <c r="Q85" s="24">
        <f>BRPL_EOD!Q85-BRPL_ISGS_exbus!Q85</f>
        <v>0</v>
      </c>
      <c r="R85" s="24">
        <f>BRPL_EOD!R85-BRPL_ISGS_exbus!R85</f>
        <v>2.9633039024403729E-3</v>
      </c>
      <c r="S85" s="24">
        <f>BRPL_EOD!S85-BRPL_ISGS_exbus!S85</f>
        <v>6.2652714512267949E-4</v>
      </c>
      <c r="T85" s="24">
        <f>BRPL_EOD!T85-BRPL_ISGS_exbus!T85</f>
        <v>0</v>
      </c>
      <c r="U85" s="24">
        <f>BRPL_EOD!U85-BRPL_ISGS_exbus!U85</f>
        <v>-8.7505617969441118E-5</v>
      </c>
      <c r="V85" s="24">
        <f>BRPL_EOD!V85-BRPL_ISGS_exbus!V85</f>
        <v>1.009915211970025E-3</v>
      </c>
      <c r="W85" s="24">
        <f>BRPL_EOD!W85-BRPL_ISGS_exbus!W85</f>
        <v>3.9812911467596024E-3</v>
      </c>
      <c r="X85" s="24">
        <f>BRPL_EOD!X85-BRPL_ISGS_exbus!X85</f>
        <v>1.0500956887540269E-3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0</v>
      </c>
      <c r="L86" s="24">
        <f>BRPL_EOD!L86-BRPL_ISGS_exbus!L86</f>
        <v>0</v>
      </c>
      <c r="M86" s="24">
        <f>BRPL_EOD!M86-BRPL_ISGS_exbus!M86</f>
        <v>-2.7724820143930629E-3</v>
      </c>
      <c r="N86" s="24">
        <f>BRPL_EOD!N86-BRPL_ISGS_exbus!N86</f>
        <v>4.8739606126915191E-3</v>
      </c>
      <c r="O86" s="24">
        <f>BRPL_EOD!O86-BRPL_ISGS_exbus!O86</f>
        <v>-2.7611919217207515E-3</v>
      </c>
      <c r="P86" s="24">
        <f>BRPL_EOD!P86-BRPL_ISGS_exbus!P86</f>
        <v>-5.4737881374933295E-4</v>
      </c>
      <c r="Q86" s="24">
        <f>BRPL_EOD!Q86-BRPL_ISGS_exbus!Q86</f>
        <v>0</v>
      </c>
      <c r="R86" s="24">
        <f>BRPL_EOD!R86-BRPL_ISGS_exbus!R86</f>
        <v>2.9633039024403729E-3</v>
      </c>
      <c r="S86" s="24">
        <f>BRPL_EOD!S86-BRPL_ISGS_exbus!S86</f>
        <v>6.2652714512267949E-4</v>
      </c>
      <c r="T86" s="24">
        <f>BRPL_EOD!T86-BRPL_ISGS_exbus!T86</f>
        <v>0</v>
      </c>
      <c r="U86" s="24">
        <f>BRPL_EOD!U86-BRPL_ISGS_exbus!U86</f>
        <v>-8.7505617969441118E-5</v>
      </c>
      <c r="V86" s="24">
        <f>BRPL_EOD!V86-BRPL_ISGS_exbus!V86</f>
        <v>1.009915211970025E-3</v>
      </c>
      <c r="W86" s="24">
        <f>BRPL_EOD!W86-BRPL_ISGS_exbus!W86</f>
        <v>3.9812911467596024E-3</v>
      </c>
      <c r="X86" s="24">
        <f>BRPL_EOD!X86-BRPL_ISGS_exbus!X86</f>
        <v>1.0500956887540269E-3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0</v>
      </c>
      <c r="L87" s="24">
        <f>BRPL_EOD!L87-BRPL_ISGS_exbus!L87</f>
        <v>2.209708676126354E-5</v>
      </c>
      <c r="M87" s="24">
        <f>BRPL_EOD!M87-BRPL_ISGS_exbus!M87</f>
        <v>-2.7724820143930629E-3</v>
      </c>
      <c r="N87" s="24">
        <f>BRPL_EOD!N87-BRPL_ISGS_exbus!N87</f>
        <v>4.8739606126915191E-3</v>
      </c>
      <c r="O87" s="24">
        <f>BRPL_EOD!O87-BRPL_ISGS_exbus!O87</f>
        <v>-2.7611919217207515E-3</v>
      </c>
      <c r="P87" s="24">
        <f>BRPL_EOD!P87-BRPL_ISGS_exbus!P87</f>
        <v>-5.4737881374933295E-4</v>
      </c>
      <c r="Q87" s="24">
        <f>BRPL_EOD!Q87-BRPL_ISGS_exbus!Q87</f>
        <v>0</v>
      </c>
      <c r="R87" s="24">
        <f>BRPL_EOD!R87-BRPL_ISGS_exbus!R87</f>
        <v>3.8537007317067662E-3</v>
      </c>
      <c r="S87" s="24">
        <f>BRPL_EOD!S87-BRPL_ISGS_exbus!S87</f>
        <v>6.2652714512267949E-4</v>
      </c>
      <c r="T87" s="24">
        <f>BRPL_EOD!T87-BRPL_ISGS_exbus!T87</f>
        <v>0</v>
      </c>
      <c r="U87" s="24">
        <f>BRPL_EOD!U87-BRPL_ISGS_exbus!U87</f>
        <v>-8.7505617969441118E-5</v>
      </c>
      <c r="V87" s="24">
        <f>BRPL_EOD!V87-BRPL_ISGS_exbus!V87</f>
        <v>1.7951122194528324E-3</v>
      </c>
      <c r="W87" s="24">
        <f>BRPL_EOD!W87-BRPL_ISGS_exbus!W87</f>
        <v>3.9812911467596024E-3</v>
      </c>
      <c r="X87" s="24">
        <f>BRPL_EOD!X87-BRPL_ISGS_exbus!X87</f>
        <v>1.0500956887540269E-3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0</v>
      </c>
      <c r="L88" s="24">
        <f>BRPL_EOD!L88-BRPL_ISGS_exbus!L88</f>
        <v>2.209708676126354E-5</v>
      </c>
      <c r="M88" s="24">
        <f>BRPL_EOD!M88-BRPL_ISGS_exbus!M88</f>
        <v>-2.7724820143930629E-3</v>
      </c>
      <c r="N88" s="24">
        <f>BRPL_EOD!N88-BRPL_ISGS_exbus!N88</f>
        <v>4.8739606126915191E-3</v>
      </c>
      <c r="O88" s="24">
        <f>BRPL_EOD!O88-BRPL_ISGS_exbus!O88</f>
        <v>-2.7611919217207515E-3</v>
      </c>
      <c r="P88" s="24">
        <f>BRPL_EOD!P88-BRPL_ISGS_exbus!P88</f>
        <v>-5.4737881374933295E-4</v>
      </c>
      <c r="Q88" s="24">
        <f>BRPL_EOD!Q88-BRPL_ISGS_exbus!Q88</f>
        <v>0</v>
      </c>
      <c r="R88" s="24">
        <f>BRPL_EOD!R88-BRPL_ISGS_exbus!R88</f>
        <v>3.8537007317067662E-3</v>
      </c>
      <c r="S88" s="24">
        <f>BRPL_EOD!S88-BRPL_ISGS_exbus!S88</f>
        <v>6.2652714512267949E-4</v>
      </c>
      <c r="T88" s="24">
        <f>BRPL_EOD!T88-BRPL_ISGS_exbus!T88</f>
        <v>0</v>
      </c>
      <c r="U88" s="24">
        <f>BRPL_EOD!U88-BRPL_ISGS_exbus!U88</f>
        <v>-8.7505617969441118E-5</v>
      </c>
      <c r="V88" s="24">
        <f>BRPL_EOD!V88-BRPL_ISGS_exbus!V88</f>
        <v>1.7951122194528324E-3</v>
      </c>
      <c r="W88" s="24">
        <f>BRPL_EOD!W88-BRPL_ISGS_exbus!W88</f>
        <v>3.9812911467596024E-3</v>
      </c>
      <c r="X88" s="24">
        <f>BRPL_EOD!X88-BRPL_ISGS_exbus!X88</f>
        <v>1.0500956887540269E-3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0</v>
      </c>
      <c r="L89" s="24">
        <f>BRPL_EOD!L89-BRPL_ISGS_exbus!L89</f>
        <v>2.209708676126354E-5</v>
      </c>
      <c r="M89" s="24">
        <f>BRPL_EOD!M89-BRPL_ISGS_exbus!M89</f>
        <v>-2.7724820143930629E-3</v>
      </c>
      <c r="N89" s="24">
        <f>BRPL_EOD!N89-BRPL_ISGS_exbus!N89</f>
        <v>4.8739606126915191E-3</v>
      </c>
      <c r="O89" s="24">
        <f>BRPL_EOD!O89-BRPL_ISGS_exbus!O89</f>
        <v>-2.7611919217207515E-3</v>
      </c>
      <c r="P89" s="24">
        <f>BRPL_EOD!P89-BRPL_ISGS_exbus!P89</f>
        <v>-5.4737881374933295E-4</v>
      </c>
      <c r="Q89" s="24">
        <f>BRPL_EOD!Q89-BRPL_ISGS_exbus!Q89</f>
        <v>0</v>
      </c>
      <c r="R89" s="24">
        <f>BRPL_EOD!R89-BRPL_ISGS_exbus!R89</f>
        <v>3.8537007317067662E-3</v>
      </c>
      <c r="S89" s="24">
        <f>BRPL_EOD!S89-BRPL_ISGS_exbus!S89</f>
        <v>6.2652714512267949E-4</v>
      </c>
      <c r="T89" s="24">
        <f>BRPL_EOD!T89-BRPL_ISGS_exbus!T89</f>
        <v>0</v>
      </c>
      <c r="U89" s="24">
        <f>BRPL_EOD!U89-BRPL_ISGS_exbus!U89</f>
        <v>-8.7505617969441118E-5</v>
      </c>
      <c r="V89" s="24">
        <f>BRPL_EOD!V89-BRPL_ISGS_exbus!V89</f>
        <v>1.7951122194528324E-3</v>
      </c>
      <c r="W89" s="24">
        <f>BRPL_EOD!W89-BRPL_ISGS_exbus!W89</f>
        <v>3.9812911467596024E-3</v>
      </c>
      <c r="X89" s="24">
        <f>BRPL_EOD!X89-BRPL_ISGS_exbus!X89</f>
        <v>1.0500956887540269E-3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0</v>
      </c>
      <c r="L90" s="24">
        <f>BRPL_EOD!L90-BRPL_ISGS_exbus!L90</f>
        <v>2.209708676126354E-5</v>
      </c>
      <c r="M90" s="24">
        <f>BRPL_EOD!M90-BRPL_ISGS_exbus!M90</f>
        <v>-2.7724820143930629E-3</v>
      </c>
      <c r="N90" s="24">
        <f>BRPL_EOD!N90-BRPL_ISGS_exbus!N90</f>
        <v>4.8739606126915191E-3</v>
      </c>
      <c r="O90" s="24">
        <f>BRPL_EOD!O90-BRPL_ISGS_exbus!O90</f>
        <v>-2.7611919217207515E-3</v>
      </c>
      <c r="P90" s="24">
        <f>BRPL_EOD!P90-BRPL_ISGS_exbus!P90</f>
        <v>-5.4737881374933295E-4</v>
      </c>
      <c r="Q90" s="24">
        <f>BRPL_EOD!Q90-BRPL_ISGS_exbus!Q90</f>
        <v>0</v>
      </c>
      <c r="R90" s="24">
        <f>BRPL_EOD!R90-BRPL_ISGS_exbus!R90</f>
        <v>3.8537007317067662E-3</v>
      </c>
      <c r="S90" s="24">
        <f>BRPL_EOD!S90-BRPL_ISGS_exbus!S90</f>
        <v>6.2652714512267949E-4</v>
      </c>
      <c r="T90" s="24">
        <f>BRPL_EOD!T90-BRPL_ISGS_exbus!T90</f>
        <v>0</v>
      </c>
      <c r="U90" s="24">
        <f>BRPL_EOD!U90-BRPL_ISGS_exbus!U90</f>
        <v>-8.7505617969441118E-5</v>
      </c>
      <c r="V90" s="24">
        <f>BRPL_EOD!V90-BRPL_ISGS_exbus!V90</f>
        <v>1.7951122194528324E-3</v>
      </c>
      <c r="W90" s="24">
        <f>BRPL_EOD!W90-BRPL_ISGS_exbus!W90</f>
        <v>3.9812911467596024E-3</v>
      </c>
      <c r="X90" s="24">
        <f>BRPL_EOD!X90-BRPL_ISGS_exbus!X90</f>
        <v>1.0500956887540269E-3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0</v>
      </c>
      <c r="L91" s="24">
        <f>BRPL_EOD!L91-BRPL_ISGS_exbus!L91</f>
        <v>2.209708676126354E-5</v>
      </c>
      <c r="M91" s="24">
        <f>BRPL_EOD!M91-BRPL_ISGS_exbus!M91</f>
        <v>-2.7724820143930629E-3</v>
      </c>
      <c r="N91" s="24">
        <f>BRPL_EOD!N91-BRPL_ISGS_exbus!N91</f>
        <v>-3.983927805570886E-4</v>
      </c>
      <c r="O91" s="24">
        <f>BRPL_EOD!O91-BRPL_ISGS_exbus!O91</f>
        <v>-2.7611919217207515E-3</v>
      </c>
      <c r="P91" s="24">
        <f>BRPL_EOD!P91-BRPL_ISGS_exbus!P91</f>
        <v>-5.4737881374933295E-4</v>
      </c>
      <c r="Q91" s="24">
        <f>BRPL_EOD!Q91-BRPL_ISGS_exbus!Q91</f>
        <v>9.2276520112211102E-4</v>
      </c>
      <c r="R91" s="24">
        <f>BRPL_EOD!R91-BRPL_ISGS_exbus!R91</f>
        <v>4.8308738898654724E-3</v>
      </c>
      <c r="S91" s="24">
        <f>BRPL_EOD!S91-BRPL_ISGS_exbus!S91</f>
        <v>2.3355875998802844E-3</v>
      </c>
      <c r="T91" s="24">
        <f>BRPL_EOD!T91-BRPL_ISGS_exbus!T91</f>
        <v>0</v>
      </c>
      <c r="U91" s="24">
        <f>BRPL_EOD!U91-BRPL_ISGS_exbus!U91</f>
        <v>-8.7505617969441118E-5</v>
      </c>
      <c r="V91" s="24">
        <f>BRPL_EOD!V91-BRPL_ISGS_exbus!V91</f>
        <v>1.7951122194528324E-3</v>
      </c>
      <c r="W91" s="24">
        <f>BRPL_EOD!W91-BRPL_ISGS_exbus!W91</f>
        <v>3.9812911467596024E-3</v>
      </c>
      <c r="X91" s="24">
        <f>BRPL_EOD!X91-BRPL_ISGS_exbus!X91</f>
        <v>1.0500956887540269E-3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0</v>
      </c>
      <c r="L92" s="24">
        <f>BRPL_EOD!L92-BRPL_ISGS_exbus!L92</f>
        <v>2.209708676126354E-5</v>
      </c>
      <c r="M92" s="24">
        <f>BRPL_EOD!M92-BRPL_ISGS_exbus!M92</f>
        <v>-2.7724820143930629E-3</v>
      </c>
      <c r="N92" s="24">
        <f>BRPL_EOD!N92-BRPL_ISGS_exbus!N92</f>
        <v>-3.2158886509598972E-3</v>
      </c>
      <c r="O92" s="24">
        <f>BRPL_EOD!O92-BRPL_ISGS_exbus!O92</f>
        <v>-2.7611919217207515E-3</v>
      </c>
      <c r="P92" s="24">
        <f>BRPL_EOD!P92-BRPL_ISGS_exbus!P92</f>
        <v>-5.4737881374933295E-4</v>
      </c>
      <c r="Q92" s="24">
        <f>BRPL_EOD!Q92-BRPL_ISGS_exbus!Q92</f>
        <v>9.2276520112211102E-4</v>
      </c>
      <c r="R92" s="24">
        <f>BRPL_EOD!R92-BRPL_ISGS_exbus!R92</f>
        <v>4.8308738898654724E-3</v>
      </c>
      <c r="S92" s="24">
        <f>BRPL_EOD!S92-BRPL_ISGS_exbus!S92</f>
        <v>2.3355875998802844E-3</v>
      </c>
      <c r="T92" s="24">
        <f>BRPL_EOD!T92-BRPL_ISGS_exbus!T92</f>
        <v>0</v>
      </c>
      <c r="U92" s="24">
        <f>BRPL_EOD!U92-BRPL_ISGS_exbus!U92</f>
        <v>-8.7505617969441118E-5</v>
      </c>
      <c r="V92" s="24">
        <f>BRPL_EOD!V92-BRPL_ISGS_exbus!V92</f>
        <v>1.7951122194528324E-3</v>
      </c>
      <c r="W92" s="24">
        <f>BRPL_EOD!W92-BRPL_ISGS_exbus!W92</f>
        <v>3.9812911467596024E-3</v>
      </c>
      <c r="X92" s="24">
        <f>BRPL_EOD!X92-BRPL_ISGS_exbus!X92</f>
        <v>1.0500956887540269E-3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0</v>
      </c>
      <c r="L93" s="24">
        <f>BRPL_EOD!L93-BRPL_ISGS_exbus!L93</f>
        <v>2.209708676126354E-5</v>
      </c>
      <c r="M93" s="24">
        <f>BRPL_EOD!M93-BRPL_ISGS_exbus!M93</f>
        <v>-2.7724820143930629E-3</v>
      </c>
      <c r="N93" s="24">
        <f>BRPL_EOD!N93-BRPL_ISGS_exbus!N93</f>
        <v>-3.2158886509598972E-3</v>
      </c>
      <c r="O93" s="24">
        <f>BRPL_EOD!O93-BRPL_ISGS_exbus!O93</f>
        <v>-2.7611919217207515E-3</v>
      </c>
      <c r="P93" s="24">
        <f>BRPL_EOD!P93-BRPL_ISGS_exbus!P93</f>
        <v>-5.4737881374933295E-4</v>
      </c>
      <c r="Q93" s="24">
        <f>BRPL_EOD!Q93-BRPL_ISGS_exbus!Q93</f>
        <v>-7.811753554500811E-4</v>
      </c>
      <c r="R93" s="24">
        <f>BRPL_EOD!R93-BRPL_ISGS_exbus!R93</f>
        <v>3.0889346341425039E-3</v>
      </c>
      <c r="S93" s="24">
        <f>BRPL_EOD!S93-BRPL_ISGS_exbus!S93</f>
        <v>2.1448786099611539E-3</v>
      </c>
      <c r="T93" s="24">
        <f>BRPL_EOD!T93-BRPL_ISGS_exbus!T93</f>
        <v>0</v>
      </c>
      <c r="U93" s="24">
        <f>BRPL_EOD!U93-BRPL_ISGS_exbus!U93</f>
        <v>-8.7505617969441118E-5</v>
      </c>
      <c r="V93" s="24">
        <f>BRPL_EOD!V93-BRPL_ISGS_exbus!V93</f>
        <v>1.7951122194528324E-3</v>
      </c>
      <c r="W93" s="24">
        <f>BRPL_EOD!W93-BRPL_ISGS_exbus!W93</f>
        <v>3.9812911467596024E-3</v>
      </c>
      <c r="X93" s="24">
        <f>BRPL_EOD!X93-BRPL_ISGS_exbus!X93</f>
        <v>1.0500956887540269E-3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0</v>
      </c>
      <c r="L94" s="24">
        <f>BRPL_EOD!L94-BRPL_ISGS_exbus!L94</f>
        <v>2.209708676126354E-5</v>
      </c>
      <c r="M94" s="24">
        <f>BRPL_EOD!M94-BRPL_ISGS_exbus!M94</f>
        <v>-2.7724820143930629E-3</v>
      </c>
      <c r="N94" s="24">
        <f>BRPL_EOD!N94-BRPL_ISGS_exbus!N94</f>
        <v>-3.2158886509598972E-3</v>
      </c>
      <c r="O94" s="24">
        <f>BRPL_EOD!O94-BRPL_ISGS_exbus!O94</f>
        <v>-2.7611919217207515E-3</v>
      </c>
      <c r="P94" s="24">
        <f>BRPL_EOD!P94-BRPL_ISGS_exbus!P94</f>
        <v>-5.4737881374933295E-4</v>
      </c>
      <c r="Q94" s="24">
        <f>BRPL_EOD!Q94-BRPL_ISGS_exbus!Q94</f>
        <v>-7.811753554500811E-4</v>
      </c>
      <c r="R94" s="24">
        <f>BRPL_EOD!R94-BRPL_ISGS_exbus!R94</f>
        <v>3.0889346341425039E-3</v>
      </c>
      <c r="S94" s="24">
        <f>BRPL_EOD!S94-BRPL_ISGS_exbus!S94</f>
        <v>2.1448786099611539E-3</v>
      </c>
      <c r="T94" s="24">
        <f>BRPL_EOD!T94-BRPL_ISGS_exbus!T94</f>
        <v>0</v>
      </c>
      <c r="U94" s="24">
        <f>BRPL_EOD!U94-BRPL_ISGS_exbus!U94</f>
        <v>-8.7505617969441118E-5</v>
      </c>
      <c r="V94" s="24">
        <f>BRPL_EOD!V94-BRPL_ISGS_exbus!V94</f>
        <v>1.7951122194528324E-3</v>
      </c>
      <c r="W94" s="24">
        <f>BRPL_EOD!W94-BRPL_ISGS_exbus!W94</f>
        <v>3.9812911467596024E-3</v>
      </c>
      <c r="X94" s="24">
        <f>BRPL_EOD!X94-BRPL_ISGS_exbus!X94</f>
        <v>1.0500956887540269E-3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0</v>
      </c>
      <c r="L95" s="24">
        <f>BRPL_EOD!L95-BRPL_ISGS_exbus!L95</f>
        <v>2.209708676126354E-5</v>
      </c>
      <c r="M95" s="24">
        <f>BRPL_EOD!M95-BRPL_ISGS_exbus!M95</f>
        <v>-2.7724820143930629E-3</v>
      </c>
      <c r="N95" s="24">
        <f>BRPL_EOD!N95-BRPL_ISGS_exbus!N95</f>
        <v>-3.2158886509598972E-3</v>
      </c>
      <c r="O95" s="24">
        <f>BRPL_EOD!O95-BRPL_ISGS_exbus!O95</f>
        <v>-2.7611919217207515E-3</v>
      </c>
      <c r="P95" s="24">
        <f>BRPL_EOD!P95-BRPL_ISGS_exbus!P95</f>
        <v>-5.4737881374933295E-4</v>
      </c>
      <c r="Q95" s="24">
        <f>BRPL_EOD!Q95-BRPL_ISGS_exbus!Q95</f>
        <v>1.3165876777243568E-5</v>
      </c>
      <c r="R95" s="24">
        <f>BRPL_EOD!R95-BRPL_ISGS_exbus!R95</f>
        <v>3.8537007317067662E-3</v>
      </c>
      <c r="S95" s="24">
        <f>BRPL_EOD!S95-BRPL_ISGS_exbus!S95</f>
        <v>3.3955054859013956E-4</v>
      </c>
      <c r="T95" s="24">
        <f>BRPL_EOD!T95-BRPL_ISGS_exbus!T95</f>
        <v>0</v>
      </c>
      <c r="U95" s="24">
        <f>BRPL_EOD!U95-BRPL_ISGS_exbus!U95</f>
        <v>-8.7505617969441118E-5</v>
      </c>
      <c r="V95" s="24">
        <f>BRPL_EOD!V95-BRPL_ISGS_exbus!V95</f>
        <v>1.7951122194528324E-3</v>
      </c>
      <c r="W95" s="24">
        <f>BRPL_EOD!W95-BRPL_ISGS_exbus!W95</f>
        <v>3.9812911467596024E-3</v>
      </c>
      <c r="X95" s="24">
        <f>BRPL_EOD!X95-BRPL_ISGS_exbus!X95</f>
        <v>1.0500956887540269E-3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0</v>
      </c>
      <c r="L96" s="24">
        <f>BRPL_EOD!L96-BRPL_ISGS_exbus!L96</f>
        <v>2.209708676126354E-5</v>
      </c>
      <c r="M96" s="24">
        <f>BRPL_EOD!M96-BRPL_ISGS_exbus!M96</f>
        <v>-2.7724820143930629E-3</v>
      </c>
      <c r="N96" s="24">
        <f>BRPL_EOD!N96-BRPL_ISGS_exbus!N96</f>
        <v>-3.2158886509598972E-3</v>
      </c>
      <c r="O96" s="24">
        <f>BRPL_EOD!O96-BRPL_ISGS_exbus!O96</f>
        <v>-2.7611919217207515E-3</v>
      </c>
      <c r="P96" s="24">
        <f>BRPL_EOD!P96-BRPL_ISGS_exbus!P96</f>
        <v>-5.4737881374933295E-4</v>
      </c>
      <c r="Q96" s="24">
        <f>BRPL_EOD!Q96-BRPL_ISGS_exbus!Q96</f>
        <v>1.3165876777243568E-5</v>
      </c>
      <c r="R96" s="24">
        <f>BRPL_EOD!R96-BRPL_ISGS_exbus!R96</f>
        <v>3.8537007317067662E-3</v>
      </c>
      <c r="S96" s="24">
        <f>BRPL_EOD!S96-BRPL_ISGS_exbus!S96</f>
        <v>3.3955054859013956E-4</v>
      </c>
      <c r="T96" s="24">
        <f>BRPL_EOD!T96-BRPL_ISGS_exbus!T96</f>
        <v>0</v>
      </c>
      <c r="U96" s="24">
        <f>BRPL_EOD!U96-BRPL_ISGS_exbus!U96</f>
        <v>-8.7505617969441118E-5</v>
      </c>
      <c r="V96" s="24">
        <f>BRPL_EOD!V96-BRPL_ISGS_exbus!V96</f>
        <v>1.7951122194528324E-3</v>
      </c>
      <c r="W96" s="24">
        <f>BRPL_EOD!W96-BRPL_ISGS_exbus!W96</f>
        <v>3.9812911467596024E-3</v>
      </c>
      <c r="X96" s="24">
        <f>BRPL_EOD!X96-BRPL_ISGS_exbus!X96</f>
        <v>1.0500956887540269E-3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0</v>
      </c>
      <c r="L97" s="24">
        <f>BRPL_EOD!L97-BRPL_ISGS_exbus!L97</f>
        <v>2.209708676126354E-5</v>
      </c>
      <c r="M97" s="24">
        <f>BRPL_EOD!M97-BRPL_ISGS_exbus!M97</f>
        <v>-2.7724820143930629E-3</v>
      </c>
      <c r="N97" s="24">
        <f>BRPL_EOD!N97-BRPL_ISGS_exbus!N97</f>
        <v>-3.2158886509598972E-3</v>
      </c>
      <c r="O97" s="24">
        <f>BRPL_EOD!O97-BRPL_ISGS_exbus!O97</f>
        <v>-2.7611919217207515E-3</v>
      </c>
      <c r="P97" s="24">
        <f>BRPL_EOD!P97-BRPL_ISGS_exbus!P97</f>
        <v>-5.4737881374933295E-4</v>
      </c>
      <c r="Q97" s="24">
        <f>BRPL_EOD!Q97-BRPL_ISGS_exbus!Q97</f>
        <v>1.3165876777243568E-5</v>
      </c>
      <c r="R97" s="24">
        <f>BRPL_EOD!R97-BRPL_ISGS_exbus!R97</f>
        <v>3.8537007317067662E-3</v>
      </c>
      <c r="S97" s="24">
        <f>BRPL_EOD!S97-BRPL_ISGS_exbus!S97</f>
        <v>3.3955054859013956E-4</v>
      </c>
      <c r="T97" s="24">
        <f>BRPL_EOD!T97-BRPL_ISGS_exbus!T97</f>
        <v>0</v>
      </c>
      <c r="U97" s="24">
        <f>BRPL_EOD!U97-BRPL_ISGS_exbus!U97</f>
        <v>-8.7505617969441118E-5</v>
      </c>
      <c r="V97" s="24">
        <f>BRPL_EOD!V97-BRPL_ISGS_exbus!V97</f>
        <v>1.7951122194528324E-3</v>
      </c>
      <c r="W97" s="24">
        <f>BRPL_EOD!W97-BRPL_ISGS_exbus!W97</f>
        <v>3.9812911467596024E-3</v>
      </c>
      <c r="X97" s="24">
        <f>BRPL_EOD!X97-BRPL_ISGS_exbus!X97</f>
        <v>1.0500956887540269E-3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8.3842366052522266E-5</v>
      </c>
      <c r="L98" s="24">
        <f>BRPL_EOD!L98-BRPL_ISGS_exbus!L98</f>
        <v>2.209708676126354E-5</v>
      </c>
      <c r="M98" s="24">
        <f>BRPL_EOD!M98-BRPL_ISGS_exbus!M98</f>
        <v>-2.7724820143930629E-3</v>
      </c>
      <c r="N98" s="24">
        <f>BRPL_EOD!N98-BRPL_ISGS_exbus!N98</f>
        <v>-3.2158886509598972E-3</v>
      </c>
      <c r="O98" s="24">
        <f>BRPL_EOD!O98-BRPL_ISGS_exbus!O98</f>
        <v>-2.7611919217207515E-3</v>
      </c>
      <c r="P98" s="24">
        <f>BRPL_EOD!P98-BRPL_ISGS_exbus!P98</f>
        <v>-5.4737881374933295E-4</v>
      </c>
      <c r="Q98" s="24">
        <f>BRPL_EOD!Q98-BRPL_ISGS_exbus!Q98</f>
        <v>1.3165876777243568E-5</v>
      </c>
      <c r="R98" s="24">
        <f>BRPL_EOD!R98-BRPL_ISGS_exbus!R98</f>
        <v>3.8537007317067662E-3</v>
      </c>
      <c r="S98" s="24">
        <f>BRPL_EOD!S98-BRPL_ISGS_exbus!S98</f>
        <v>3.3955054859013956E-4</v>
      </c>
      <c r="T98" s="24">
        <f>BRPL_EOD!T98-BRPL_ISGS_exbus!T98</f>
        <v>0</v>
      </c>
      <c r="U98" s="24">
        <f>BRPL_EOD!U98-BRPL_ISGS_exbus!U98</f>
        <v>-8.7505617969441118E-5</v>
      </c>
      <c r="V98" s="24">
        <f>BRPL_EOD!V98-BRPL_ISGS_exbus!V98</f>
        <v>1.7951122194528324E-3</v>
      </c>
      <c r="W98" s="24">
        <f>BRPL_EOD!W98-BRPL_ISGS_exbus!W98</f>
        <v>3.9812911467596024E-3</v>
      </c>
      <c r="X98" s="24">
        <f>BRPL_EOD!X98-BRPL_ISGS_exbus!X98</f>
        <v>1.0500956887540269E-3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-2.0606651974119927E-5</v>
      </c>
      <c r="L99" s="24">
        <f>BRPL_EOD!L99-BRPL_ISGS_exbus!L99</f>
        <v>5.8859693830015658E-7</v>
      </c>
      <c r="M99" s="24">
        <f>BRPL_EOD!M99-BRPL_ISGS_exbus!M99</f>
        <v>-6.5516159618805858E-5</v>
      </c>
      <c r="N99" s="24">
        <f>BRPL_EOD!N99-BRPL_ISGS_exbus!N99</f>
        <v>7.3115640010334992E-5</v>
      </c>
      <c r="O99" s="24">
        <f>BRPL_EOD!O99-BRPL_ISGS_exbus!O99</f>
        <v>-6.6268606126795859E-5</v>
      </c>
      <c r="P99" s="24">
        <f>BRPL_EOD!P99-BRPL_ISGS_exbus!P99</f>
        <v>-5.7256359418111913E-6</v>
      </c>
      <c r="Q99" s="24">
        <f>BRPL_EOD!Q99-BRPL_ISGS_exbus!Q99</f>
        <v>-1.7991344193474257E-5</v>
      </c>
      <c r="R99" s="24">
        <f>BRPL_EOD!R99-BRPL_ISGS_exbus!R99</f>
        <v>4.1249687052324902E-5</v>
      </c>
      <c r="S99" s="24">
        <f>BRPL_EOD!S99-BRPL_ISGS_exbus!S99</f>
        <v>2.8581248715964236E-5</v>
      </c>
      <c r="T99" s="24">
        <f>BRPL_EOD!T99-BRPL_ISGS_exbus!T99</f>
        <v>0</v>
      </c>
      <c r="U99" s="24">
        <f>BRPL_EOD!U99-BRPL_ISGS_exbus!U99</f>
        <v>-2.1001348293747668E-6</v>
      </c>
      <c r="V99" s="24">
        <f>BRPL_EOD!V99-BRPL_ISGS_exbus!V99</f>
        <v>1.8616999791581934E-5</v>
      </c>
      <c r="W99" s="24">
        <f>BRPL_EOD!W99-BRPL_ISGS_exbus!W99</f>
        <v>1.0352071390379303E-4</v>
      </c>
      <c r="X99" s="24">
        <f>BRPL_EOD!X99-BRPL_ISGS_exbus!X99</f>
        <v>2.5202296529913681E-5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84</v>
      </c>
      <c r="D3" s="198">
        <f t="shared" ref="D3:D66" si="0">B3-C3</f>
        <v>0</v>
      </c>
      <c r="E3" s="197">
        <f>PPCL_NG!J3+PPCL_Spot!J3+GT_NG!J3+GT_Spot!J3+Bawana_NG!J3+Bawana_RLNG!J3+Bawana_Spot!J3</f>
        <v>47.6</v>
      </c>
      <c r="F3" s="197">
        <f>PPCL_NG!Q3+PPCL_Spot!Q3+GT_NG!Q3+GT_Spot!Q3+Bawana_NG!Q3+Bawana_RLNG!Q3+Bawana_Spot!Q3</f>
        <v>47.6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57.52</v>
      </c>
      <c r="O3" s="197">
        <f>PPCL_NG!T3+PPCL_Spot!T3+GT_NG!T3+GT_Spot!T3+Bawana_NG!T3+Bawana_RLNG!T3+Bawana_Spot!T3</f>
        <v>57.52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84</v>
      </c>
      <c r="D4" s="198">
        <f t="shared" si="0"/>
        <v>0</v>
      </c>
      <c r="E4" s="197">
        <f>PPCL_NG!J4+PPCL_Spot!J4+GT_NG!J4+GT_Spot!J4+Bawana_NG!J4+Bawana_RLNG!J4+Bawana_Spot!J4</f>
        <v>47.6</v>
      </c>
      <c r="F4" s="197">
        <f>PPCL_NG!Q4+PPCL_Spot!Q4+GT_NG!Q4+GT_Spot!Q4+Bawana_NG!Q4+Bawana_RLNG!Q4+Bawana_Spot!Q4</f>
        <v>47.6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57.52</v>
      </c>
      <c r="O4" s="197">
        <f>PPCL_NG!T4+PPCL_Spot!T4+GT_NG!T4+GT_Spot!T4+Bawana_NG!T4+Bawana_RLNG!T4+Bawana_Spot!T4</f>
        <v>57.52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47.6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57.52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47.6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57.52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84</v>
      </c>
      <c r="D7" s="198">
        <f t="shared" si="0"/>
        <v>0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47.6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57.52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84</v>
      </c>
      <c r="D8" s="198">
        <f t="shared" si="0"/>
        <v>0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47.6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57.52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47.6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57.52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84</v>
      </c>
      <c r="D10" s="198">
        <f t="shared" si="0"/>
        <v>0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47.6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57.52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47.6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57.52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47.6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57.52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47.6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57.52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84</v>
      </c>
      <c r="D24" s="198">
        <f t="shared" si="0"/>
        <v>0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47.6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57.52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99.61</v>
      </c>
      <c r="C25" s="197">
        <f>PPCL_NG!P25+PPCL_Spot!P25+GT_NG!P25+GT_Spot!P25+Bawana_NG!P25+Bawana_RLNG!P25+Bawana_Spot!P25</f>
        <v>99.605540183568394</v>
      </c>
      <c r="D25" s="198">
        <f t="shared" si="0"/>
        <v>4.4598164316056454E-3</v>
      </c>
      <c r="E25" s="197">
        <f>PPCL_NG!J25+PPCL_Spot!J25+GT_NG!J25+GT_Spot!J25+Bawana_NG!J25+Bawana_RLNG!J25+Bawana_Spot!J25</f>
        <v>45</v>
      </c>
      <c r="F25" s="197">
        <f>PPCL_NG!Q25+PPCL_Spot!Q25+GT_NG!Q25+GT_Spot!Q25+Bawana_NG!Q25+Bawana_RLNG!Q25+Bawana_Spot!Q25</f>
        <v>44.997985224983211</v>
      </c>
      <c r="G25" s="198">
        <f t="shared" si="1"/>
        <v>2.0147750167893719E-3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4.9997761361092454</v>
      </c>
      <c r="J25" s="198">
        <f t="shared" si="2"/>
        <v>2.2386389075457203E-4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22.998970226102532</v>
      </c>
      <c r="M25" s="198">
        <f t="shared" si="3"/>
        <v>1.0297738974678339E-3</v>
      </c>
      <c r="N25" s="197">
        <f>PPCL_NG!M25+PPCL_Spot!M25+GT_NG!M25+GT_Spot!M25+Bawana_NG!M25+Bawana_RLNG!M25+Bawana_Spot!M25</f>
        <v>50.74</v>
      </c>
      <c r="O25" s="197">
        <f>PPCL_NG!T25+PPCL_Spot!T25+GT_NG!T25+GT_Spot!T25+Bawana_NG!T25+Bawana_RLNG!T25+Bawana_Spot!T25</f>
        <v>50.73772822923663</v>
      </c>
      <c r="P25" s="198">
        <f t="shared" si="4"/>
        <v>2.2717707633717055E-3</v>
      </c>
      <c r="Q25" s="198">
        <f t="shared" si="5"/>
        <v>9.9999999999891287E-3</v>
      </c>
    </row>
    <row r="26" spans="1:17">
      <c r="A26" s="33" t="s">
        <v>68</v>
      </c>
      <c r="B26" s="197">
        <f>PPCL_NG!I26+PPCL_Spot!I26+GT_NG!I26+GT_Spot!I26+Bawana_NG!I26+Bawana_RLNG!I26+Bawana_Spot!I26</f>
        <v>99.61</v>
      </c>
      <c r="C26" s="197">
        <f>PPCL_NG!P26+PPCL_Spot!P26+GT_NG!P26+GT_Spot!P26+Bawana_NG!P26+Bawana_RLNG!P26+Bawana_Spot!P26</f>
        <v>99.605540183568394</v>
      </c>
      <c r="D26" s="198">
        <f t="shared" si="0"/>
        <v>4.4598164316056454E-3</v>
      </c>
      <c r="E26" s="197">
        <f>PPCL_NG!J26+PPCL_Spot!J26+GT_NG!J26+GT_Spot!J26+Bawana_NG!J26+Bawana_RLNG!J26+Bawana_Spot!J26</f>
        <v>45</v>
      </c>
      <c r="F26" s="197">
        <f>PPCL_NG!Q26+PPCL_Spot!Q26+GT_NG!Q26+GT_Spot!Q26+Bawana_NG!Q26+Bawana_RLNG!Q26+Bawana_Spot!Q26</f>
        <v>44.997985224983211</v>
      </c>
      <c r="G26" s="198">
        <f t="shared" si="1"/>
        <v>2.0147750167893719E-3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4.9997761361092454</v>
      </c>
      <c r="J26" s="198">
        <f t="shared" si="2"/>
        <v>2.2386389075457203E-4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22.998970226102532</v>
      </c>
      <c r="M26" s="198">
        <f t="shared" si="3"/>
        <v>1.0297738974678339E-3</v>
      </c>
      <c r="N26" s="197">
        <f>PPCL_NG!M26+PPCL_Spot!M26+GT_NG!M26+GT_Spot!M26+Bawana_NG!M26+Bawana_RLNG!M26+Bawana_Spot!M26</f>
        <v>50.74</v>
      </c>
      <c r="O26" s="197">
        <f>PPCL_NG!T26+PPCL_Spot!T26+GT_NG!T26+GT_Spot!T26+Bawana_NG!T26+Bawana_RLNG!T26+Bawana_Spot!T26</f>
        <v>50.73772822923663</v>
      </c>
      <c r="P26" s="198">
        <f t="shared" si="4"/>
        <v>2.2717707633717055E-3</v>
      </c>
      <c r="Q26" s="198">
        <f t="shared" si="5"/>
        <v>9.9999999999891287E-3</v>
      </c>
    </row>
    <row r="27" spans="1:17">
      <c r="A27" s="33" t="s">
        <v>69</v>
      </c>
      <c r="B27" s="197">
        <f>PPCL_NG!I27+PPCL_Spot!I27+GT_NG!I27+GT_Spot!I27+Bawana_NG!I27+Bawana_RLNG!I27+Bawana_Spot!I27</f>
        <v>99.61</v>
      </c>
      <c r="C27" s="197">
        <f>PPCL_NG!P27+PPCL_Spot!P27+GT_NG!P27+GT_Spot!P27+Bawana_NG!P27+Bawana_RLNG!P27+Bawana_Spot!P27</f>
        <v>99.61</v>
      </c>
      <c r="D27" s="198">
        <f t="shared" si="0"/>
        <v>0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45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50</v>
      </c>
      <c r="O27" s="197">
        <f>PPCL_NG!T27+PPCL_Spot!T27+GT_NG!T27+GT_Spot!T27+Bawana_NG!T27+Bawana_RLNG!T27+Bawana_Spot!T27</f>
        <v>50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99.61</v>
      </c>
      <c r="D28" s="198">
        <f t="shared" si="0"/>
        <v>0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45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50</v>
      </c>
      <c r="O28" s="197">
        <f>PPCL_NG!T28+PPCL_Spot!T28+GT_NG!T28+GT_Spot!T28+Bawana_NG!T28+Bawana_RLNG!T28+Bawana_Spot!T28</f>
        <v>50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99.61</v>
      </c>
      <c r="D29" s="198">
        <f t="shared" si="0"/>
        <v>0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45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50</v>
      </c>
      <c r="O29" s="197">
        <f>PPCL_NG!T29+PPCL_Spot!T29+GT_NG!T29+GT_Spot!T29+Bawana_NG!T29+Bawana_RLNG!T29+Bawana_Spot!T29</f>
        <v>50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50</v>
      </c>
      <c r="O30" s="197">
        <f>PPCL_NG!T30+PPCL_Spot!T30+GT_NG!T30+GT_Spot!T30+Bawana_NG!T30+Bawana_RLNG!T30+Bawana_Spot!T30</f>
        <v>50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99.61</v>
      </c>
      <c r="D31" s="198">
        <f t="shared" si="0"/>
        <v>0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23</v>
      </c>
      <c r="M31" s="198">
        <f t="shared" si="3"/>
        <v>0</v>
      </c>
      <c r="N31" s="197">
        <f>PPCL_NG!M31+PPCL_Spot!M31+GT_NG!M31+GT_Spot!M31+Bawana_NG!M31+Bawana_RLNG!M31+Bawana_Spot!M31</f>
        <v>50</v>
      </c>
      <c r="O31" s="197">
        <f>PPCL_NG!T31+PPCL_Spot!T31+GT_NG!T31+GT_Spot!T31+Bawana_NG!T31+Bawana_RLNG!T31+Bawana_Spot!T31</f>
        <v>50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99.61</v>
      </c>
      <c r="D32" s="198">
        <f t="shared" si="0"/>
        <v>0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23</v>
      </c>
      <c r="M32" s="198">
        <f t="shared" si="3"/>
        <v>0</v>
      </c>
      <c r="N32" s="197">
        <f>PPCL_NG!M32+PPCL_Spot!M32+GT_NG!M32+GT_Spot!M32+Bawana_NG!M32+Bawana_RLNG!M32+Bawana_Spot!M32</f>
        <v>50</v>
      </c>
      <c r="O32" s="197">
        <f>PPCL_NG!T32+PPCL_Spot!T32+GT_NG!T32+GT_Spot!T32+Bawana_NG!T32+Bawana_RLNG!T32+Bawana_Spot!T32</f>
        <v>50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99.61</v>
      </c>
      <c r="D33" s="198">
        <f t="shared" si="0"/>
        <v>0</v>
      </c>
      <c r="E33" s="197">
        <f>PPCL_NG!J33+PPCL_Spot!J33+GT_NG!J33+GT_Spot!J33+Bawana_NG!J33+Bawana_RLNG!J33+Bawana_Spot!J33</f>
        <v>45</v>
      </c>
      <c r="F33" s="197">
        <f>PPCL_NG!Q33+PPCL_Spot!Q33+GT_NG!Q33+GT_Spot!Q33+Bawana_NG!Q33+Bawana_RLNG!Q33+Bawana_Spot!Q33</f>
        <v>45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</v>
      </c>
      <c r="J33" s="198">
        <f t="shared" si="2"/>
        <v>0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23</v>
      </c>
      <c r="M33" s="198">
        <f t="shared" si="3"/>
        <v>0</v>
      </c>
      <c r="N33" s="197">
        <f>PPCL_NG!M33+PPCL_Spot!M33+GT_NG!M33+GT_Spot!M33+Bawana_NG!M33+Bawana_RLNG!M33+Bawana_Spot!M33</f>
        <v>50</v>
      </c>
      <c r="O33" s="197">
        <f>PPCL_NG!T33+PPCL_Spot!T33+GT_NG!T33+GT_Spot!T33+Bawana_NG!T33+Bawana_RLNG!T33+Bawana_Spot!T33</f>
        <v>50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99.61</v>
      </c>
      <c r="D34" s="198">
        <f t="shared" si="0"/>
        <v>0</v>
      </c>
      <c r="E34" s="197">
        <f>PPCL_NG!J34+PPCL_Spot!J34+GT_NG!J34+GT_Spot!J34+Bawana_NG!J34+Bawana_RLNG!J34+Bawana_Spot!J34</f>
        <v>45</v>
      </c>
      <c r="F34" s="197">
        <f>PPCL_NG!Q34+PPCL_Spot!Q34+GT_NG!Q34+GT_Spot!Q34+Bawana_NG!Q34+Bawana_RLNG!Q34+Bawana_Spot!Q34</f>
        <v>45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</v>
      </c>
      <c r="J34" s="198">
        <f t="shared" si="2"/>
        <v>0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23</v>
      </c>
      <c r="M34" s="198">
        <f t="shared" si="3"/>
        <v>0</v>
      </c>
      <c r="N34" s="197">
        <f>PPCL_NG!M34+PPCL_Spot!M34+GT_NG!M34+GT_Spot!M34+Bawana_NG!M34+Bawana_RLNG!M34+Bawana_Spot!M34</f>
        <v>50</v>
      </c>
      <c r="O34" s="197">
        <f>PPCL_NG!T34+PPCL_Spot!T34+GT_NG!T34+GT_Spot!T34+Bawana_NG!T34+Bawana_RLNG!T34+Bawana_Spot!T34</f>
        <v>50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99.61</v>
      </c>
      <c r="D35" s="198">
        <f t="shared" si="0"/>
        <v>0</v>
      </c>
      <c r="E35" s="197">
        <f>PPCL_NG!J35+PPCL_Spot!J35+GT_NG!J35+GT_Spot!J35+Bawana_NG!J35+Bawana_RLNG!J35+Bawana_Spot!J35</f>
        <v>45</v>
      </c>
      <c r="F35" s="197">
        <f>PPCL_NG!Q35+PPCL_Spot!Q35+GT_NG!Q35+GT_Spot!Q35+Bawana_NG!Q35+Bawana_RLNG!Q35+Bawana_Spot!Q35</f>
        <v>45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</v>
      </c>
      <c r="J35" s="198">
        <f t="shared" si="2"/>
        <v>0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23</v>
      </c>
      <c r="M35" s="198">
        <f t="shared" si="3"/>
        <v>0</v>
      </c>
      <c r="N35" s="197">
        <f>PPCL_NG!M35+PPCL_Spot!M35+GT_NG!M35+GT_Spot!M35+Bawana_NG!M35+Bawana_RLNG!M35+Bawana_Spot!M35</f>
        <v>50</v>
      </c>
      <c r="O35" s="197">
        <f>PPCL_NG!T35+PPCL_Spot!T35+GT_NG!T35+GT_Spot!T35+Bawana_NG!T35+Bawana_RLNG!T35+Bawana_Spot!T35</f>
        <v>50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99.61</v>
      </c>
      <c r="D36" s="198">
        <f t="shared" si="0"/>
        <v>0</v>
      </c>
      <c r="E36" s="197">
        <f>PPCL_NG!J36+PPCL_Spot!J36+GT_NG!J36+GT_Spot!J36+Bawana_NG!J36+Bawana_RLNG!J36+Bawana_Spot!J36</f>
        <v>45</v>
      </c>
      <c r="F36" s="197">
        <f>PPCL_NG!Q36+PPCL_Spot!Q36+GT_NG!Q36+GT_Spot!Q36+Bawana_NG!Q36+Bawana_RLNG!Q36+Bawana_Spot!Q36</f>
        <v>45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</v>
      </c>
      <c r="J36" s="198">
        <f t="shared" si="2"/>
        <v>0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23</v>
      </c>
      <c r="M36" s="198">
        <f t="shared" si="3"/>
        <v>0</v>
      </c>
      <c r="N36" s="197">
        <f>PPCL_NG!M36+PPCL_Spot!M36+GT_NG!M36+GT_Spot!M36+Bawana_NG!M36+Bawana_RLNG!M36+Bawana_Spot!M36</f>
        <v>50</v>
      </c>
      <c r="O36" s="197">
        <f>PPCL_NG!T36+PPCL_Spot!T36+GT_NG!T36+GT_Spot!T36+Bawana_NG!T36+Bawana_RLNG!T36+Bawana_Spot!T36</f>
        <v>50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99.61</v>
      </c>
      <c r="C37" s="197">
        <f>PPCL_NG!P37+PPCL_Spot!P37+GT_NG!P37+GT_Spot!P37+Bawana_NG!P37+Bawana_RLNG!P37+Bawana_Spot!P37</f>
        <v>99.61</v>
      </c>
      <c r="D37" s="198">
        <f t="shared" si="0"/>
        <v>0</v>
      </c>
      <c r="E37" s="197">
        <f>PPCL_NG!J37+PPCL_Spot!J37+GT_NG!J37+GT_Spot!J37+Bawana_NG!J37+Bawana_RLNG!J37+Bawana_Spot!J37</f>
        <v>45</v>
      </c>
      <c r="F37" s="197">
        <f>PPCL_NG!Q37+PPCL_Spot!Q37+GT_NG!Q37+GT_Spot!Q37+Bawana_NG!Q37+Bawana_RLNG!Q37+Bawana_Spot!Q37</f>
        <v>45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50</v>
      </c>
      <c r="O37" s="197">
        <f>PPCL_NG!T37+PPCL_Spot!T37+GT_NG!T37+GT_Spot!T37+Bawana_NG!T37+Bawana_RLNG!T37+Bawana_Spot!T37</f>
        <v>50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99.61</v>
      </c>
      <c r="C38" s="197">
        <f>PPCL_NG!P38+PPCL_Spot!P38+GT_NG!P38+GT_Spot!P38+Bawana_NG!P38+Bawana_RLNG!P38+Bawana_Spot!P38</f>
        <v>99.61</v>
      </c>
      <c r="D38" s="198">
        <f t="shared" si="0"/>
        <v>0</v>
      </c>
      <c r="E38" s="197">
        <f>PPCL_NG!J38+PPCL_Spot!J38+GT_NG!J38+GT_Spot!J38+Bawana_NG!J38+Bawana_RLNG!J38+Bawana_Spot!J38</f>
        <v>45</v>
      </c>
      <c r="F38" s="197">
        <f>PPCL_NG!Q38+PPCL_Spot!Q38+GT_NG!Q38+GT_Spot!Q38+Bawana_NG!Q38+Bawana_RLNG!Q38+Bawana_Spot!Q38</f>
        <v>45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50</v>
      </c>
      <c r="O38" s="197">
        <f>PPCL_NG!T38+PPCL_Spot!T38+GT_NG!T38+GT_Spot!T38+Bawana_NG!T38+Bawana_RLNG!T38+Bawana_Spot!T38</f>
        <v>50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45</v>
      </c>
      <c r="F39" s="197">
        <f>PPCL_NG!Q39+PPCL_Spot!Q39+GT_NG!Q39+GT_Spot!Q39+Bawana_NG!Q39+Bawana_RLNG!Q39+Bawana_Spot!Q39</f>
        <v>45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50</v>
      </c>
      <c r="O39" s="197">
        <f>PPCL_NG!T39+PPCL_Spot!T39+GT_NG!T39+GT_Spot!T39+Bawana_NG!T39+Bawana_RLNG!T39+Bawana_Spot!T39</f>
        <v>50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45</v>
      </c>
      <c r="F40" s="197">
        <f>PPCL_NG!Q40+PPCL_Spot!Q40+GT_NG!Q40+GT_Spot!Q40+Bawana_NG!Q40+Bawana_RLNG!Q40+Bawana_Spot!Q40</f>
        <v>45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50</v>
      </c>
      <c r="O40" s="197">
        <f>PPCL_NG!T40+PPCL_Spot!T40+GT_NG!T40+GT_Spot!T40+Bawana_NG!T40+Bawana_RLNG!T40+Bawana_Spot!T40</f>
        <v>50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50</v>
      </c>
      <c r="O41" s="197">
        <f>PPCL_NG!T41+PPCL_Spot!T41+GT_NG!T41+GT_Spot!T41+Bawana_NG!T41+Bawana_RLNG!T41+Bawana_Spot!T41</f>
        <v>50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50</v>
      </c>
      <c r="O42" s="197">
        <f>PPCL_NG!T42+PPCL_Spot!T42+GT_NG!T42+GT_Spot!T42+Bawana_NG!T42+Bawana_RLNG!T42+Bawana_Spot!T42</f>
        <v>50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83.996050404363373</v>
      </c>
      <c r="D43" s="198">
        <f t="shared" si="0"/>
        <v>3.9495956366266682E-3</v>
      </c>
      <c r="E43" s="197">
        <f>PPCL_NG!J43+PPCL_Spot!J43+GT_NG!J43+GT_Spot!J43+Bawana_NG!J43+Bawana_RLNG!J43+Bawana_Spot!J43</f>
        <v>45.59</v>
      </c>
      <c r="F43" s="197">
        <f>PPCL_NG!Q43+PPCL_Spot!Q43+GT_NG!Q43+GT_Spot!Q43+Bawana_NG!Q43+Bawana_RLNG!Q43+Bawana_Spot!Q43</f>
        <v>45.587856403987217</v>
      </c>
      <c r="G43" s="198">
        <f t="shared" si="1"/>
        <v>2.1435960127860199E-3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4.9997649050216291</v>
      </c>
      <c r="J43" s="198">
        <f t="shared" si="2"/>
        <v>2.3509497837093107E-4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22.998918563099494</v>
      </c>
      <c r="M43" s="198">
        <f t="shared" si="3"/>
        <v>1.0814369005061053E-3</v>
      </c>
      <c r="N43" s="197">
        <f>PPCL_NG!M43+PPCL_Spot!M43+GT_NG!M43+GT_Spot!M43+Bawana_NG!M43+Bawana_RLNG!M43+Bawana_Spot!M43</f>
        <v>55.09</v>
      </c>
      <c r="O43" s="197">
        <f>PPCL_NG!T43+PPCL_Spot!T43+GT_NG!T43+GT_Spot!T43+Bawana_NG!T43+Bawana_RLNG!T43+Bawana_Spot!T43</f>
        <v>55.08740972352831</v>
      </c>
      <c r="P43" s="198">
        <f t="shared" si="4"/>
        <v>2.590276471693187E-3</v>
      </c>
      <c r="Q43" s="198">
        <f t="shared" si="5"/>
        <v>9.9999999999829114E-3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83.996050404363373</v>
      </c>
      <c r="D44" s="198">
        <f t="shared" si="0"/>
        <v>3.9495956366266682E-3</v>
      </c>
      <c r="E44" s="197">
        <f>PPCL_NG!J44+PPCL_Spot!J44+GT_NG!J44+GT_Spot!J44+Bawana_NG!J44+Bawana_RLNG!J44+Bawana_Spot!J44</f>
        <v>45.59</v>
      </c>
      <c r="F44" s="197">
        <f>PPCL_NG!Q44+PPCL_Spot!Q44+GT_NG!Q44+GT_Spot!Q44+Bawana_NG!Q44+Bawana_RLNG!Q44+Bawana_Spot!Q44</f>
        <v>45.587856403987217</v>
      </c>
      <c r="G44" s="198">
        <f t="shared" si="1"/>
        <v>2.1435960127860199E-3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4.9997649050216291</v>
      </c>
      <c r="J44" s="198">
        <f t="shared" si="2"/>
        <v>2.3509497837093107E-4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22.998918563099494</v>
      </c>
      <c r="M44" s="198">
        <f t="shared" si="3"/>
        <v>1.0814369005061053E-3</v>
      </c>
      <c r="N44" s="197">
        <f>PPCL_NG!M44+PPCL_Spot!M44+GT_NG!M44+GT_Spot!M44+Bawana_NG!M44+Bawana_RLNG!M44+Bawana_Spot!M44</f>
        <v>55.09</v>
      </c>
      <c r="O44" s="197">
        <f>PPCL_NG!T44+PPCL_Spot!T44+GT_NG!T44+GT_Spot!T44+Bawana_NG!T44+Bawana_RLNG!T44+Bawana_Spot!T44</f>
        <v>55.08740972352831</v>
      </c>
      <c r="P44" s="198">
        <f t="shared" si="4"/>
        <v>2.590276471693187E-3</v>
      </c>
      <c r="Q44" s="198">
        <f t="shared" si="5"/>
        <v>9.9999999999829114E-3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83.996050404363373</v>
      </c>
      <c r="D45" s="198">
        <f t="shared" si="0"/>
        <v>3.9495956366266682E-3</v>
      </c>
      <c r="E45" s="197">
        <f>PPCL_NG!J45+PPCL_Spot!J45+GT_NG!J45+GT_Spot!J45+Bawana_NG!J45+Bawana_RLNG!J45+Bawana_Spot!J45</f>
        <v>45.59</v>
      </c>
      <c r="F45" s="197">
        <f>PPCL_NG!Q45+PPCL_Spot!Q45+GT_NG!Q45+GT_Spot!Q45+Bawana_NG!Q45+Bawana_RLNG!Q45+Bawana_Spot!Q45</f>
        <v>45.587856403987217</v>
      </c>
      <c r="G45" s="198">
        <f t="shared" si="1"/>
        <v>2.1435960127860199E-3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4.9997649050216291</v>
      </c>
      <c r="J45" s="198">
        <f t="shared" si="2"/>
        <v>2.3509497837093107E-4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22.998918563099494</v>
      </c>
      <c r="M45" s="198">
        <f t="shared" si="3"/>
        <v>1.0814369005061053E-3</v>
      </c>
      <c r="N45" s="197">
        <f>PPCL_NG!M45+PPCL_Spot!M45+GT_NG!M45+GT_Spot!M45+Bawana_NG!M45+Bawana_RLNG!M45+Bawana_Spot!M45</f>
        <v>55.09</v>
      </c>
      <c r="O45" s="197">
        <f>PPCL_NG!T45+PPCL_Spot!T45+GT_NG!T45+GT_Spot!T45+Bawana_NG!T45+Bawana_RLNG!T45+Bawana_Spot!T45</f>
        <v>55.08740972352831</v>
      </c>
      <c r="P45" s="198">
        <f t="shared" si="4"/>
        <v>2.590276471693187E-3</v>
      </c>
      <c r="Q45" s="198">
        <f t="shared" si="5"/>
        <v>9.9999999999829114E-3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83.996050404363373</v>
      </c>
      <c r="D46" s="198">
        <f t="shared" si="0"/>
        <v>3.9495956366266682E-3</v>
      </c>
      <c r="E46" s="197">
        <f>PPCL_NG!J46+PPCL_Spot!J46+GT_NG!J46+GT_Spot!J46+Bawana_NG!J46+Bawana_RLNG!J46+Bawana_Spot!J46</f>
        <v>45.59</v>
      </c>
      <c r="F46" s="197">
        <f>PPCL_NG!Q46+PPCL_Spot!Q46+GT_NG!Q46+GT_Spot!Q46+Bawana_NG!Q46+Bawana_RLNG!Q46+Bawana_Spot!Q46</f>
        <v>45.587856403987217</v>
      </c>
      <c r="G46" s="198">
        <f t="shared" si="1"/>
        <v>2.1435960127860199E-3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4.9997649050216291</v>
      </c>
      <c r="J46" s="198">
        <f t="shared" si="2"/>
        <v>2.3509497837093107E-4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22.998918563099494</v>
      </c>
      <c r="M46" s="198">
        <f t="shared" si="3"/>
        <v>1.0814369005061053E-3</v>
      </c>
      <c r="N46" s="197">
        <f>PPCL_NG!M46+PPCL_Spot!M46+GT_NG!M46+GT_Spot!M46+Bawana_NG!M46+Bawana_RLNG!M46+Bawana_Spot!M46</f>
        <v>55.09</v>
      </c>
      <c r="O46" s="197">
        <f>PPCL_NG!T46+PPCL_Spot!T46+GT_NG!T46+GT_Spot!T46+Bawana_NG!T46+Bawana_RLNG!T46+Bawana_Spot!T46</f>
        <v>55.08740972352831</v>
      </c>
      <c r="P46" s="198">
        <f t="shared" si="4"/>
        <v>2.590276471693187E-3</v>
      </c>
      <c r="Q46" s="198">
        <f t="shared" si="5"/>
        <v>9.9999999999829114E-3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83.996050404363373</v>
      </c>
      <c r="D47" s="198">
        <f t="shared" si="0"/>
        <v>3.9495956366266682E-3</v>
      </c>
      <c r="E47" s="197">
        <f>PPCL_NG!J47+PPCL_Spot!J47+GT_NG!J47+GT_Spot!J47+Bawana_NG!J47+Bawana_RLNG!J47+Bawana_Spot!J47</f>
        <v>45.59</v>
      </c>
      <c r="F47" s="197">
        <f>PPCL_NG!Q47+PPCL_Spot!Q47+GT_NG!Q47+GT_Spot!Q47+Bawana_NG!Q47+Bawana_RLNG!Q47+Bawana_Spot!Q47</f>
        <v>45.587856403987217</v>
      </c>
      <c r="G47" s="198">
        <f t="shared" si="1"/>
        <v>2.1435960127860199E-3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4.9997649050216291</v>
      </c>
      <c r="J47" s="198">
        <f t="shared" si="2"/>
        <v>2.3509497837093107E-4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22.998918563099494</v>
      </c>
      <c r="M47" s="198">
        <f t="shared" si="3"/>
        <v>1.0814369005061053E-3</v>
      </c>
      <c r="N47" s="197">
        <f>PPCL_NG!M47+PPCL_Spot!M47+GT_NG!M47+GT_Spot!M47+Bawana_NG!M47+Bawana_RLNG!M47+Bawana_Spot!M47</f>
        <v>55.09</v>
      </c>
      <c r="O47" s="197">
        <f>PPCL_NG!T47+PPCL_Spot!T47+GT_NG!T47+GT_Spot!T47+Bawana_NG!T47+Bawana_RLNG!T47+Bawana_Spot!T47</f>
        <v>55.08740972352831</v>
      </c>
      <c r="P47" s="198">
        <f t="shared" si="4"/>
        <v>2.590276471693187E-3</v>
      </c>
      <c r="Q47" s="198">
        <f t="shared" si="5"/>
        <v>9.9999999999829114E-3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83.996050404363373</v>
      </c>
      <c r="D48" s="198">
        <f t="shared" si="0"/>
        <v>3.9495956366266682E-3</v>
      </c>
      <c r="E48" s="197">
        <f>PPCL_NG!J48+PPCL_Spot!J48+GT_NG!J48+GT_Spot!J48+Bawana_NG!J48+Bawana_RLNG!J48+Bawana_Spot!J48</f>
        <v>45.59</v>
      </c>
      <c r="F48" s="197">
        <f>PPCL_NG!Q48+PPCL_Spot!Q48+GT_NG!Q48+GT_Spot!Q48+Bawana_NG!Q48+Bawana_RLNG!Q48+Bawana_Spot!Q48</f>
        <v>45.587856403987217</v>
      </c>
      <c r="G48" s="198">
        <f t="shared" si="1"/>
        <v>2.1435960127860199E-3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4.9997649050216291</v>
      </c>
      <c r="J48" s="198">
        <f t="shared" si="2"/>
        <v>2.3509497837093107E-4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22.998918563099494</v>
      </c>
      <c r="M48" s="198">
        <f t="shared" si="3"/>
        <v>1.0814369005061053E-3</v>
      </c>
      <c r="N48" s="197">
        <f>PPCL_NG!M48+PPCL_Spot!M48+GT_NG!M48+GT_Spot!M48+Bawana_NG!M48+Bawana_RLNG!M48+Bawana_Spot!M48</f>
        <v>55.09</v>
      </c>
      <c r="O48" s="197">
        <f>PPCL_NG!T48+PPCL_Spot!T48+GT_NG!T48+GT_Spot!T48+Bawana_NG!T48+Bawana_RLNG!T48+Bawana_Spot!T48</f>
        <v>55.08740972352831</v>
      </c>
      <c r="P48" s="198">
        <f t="shared" si="4"/>
        <v>2.590276471693187E-3</v>
      </c>
      <c r="Q48" s="198">
        <f t="shared" si="5"/>
        <v>9.9999999999829114E-3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47.6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57.52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47.6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57.52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47.6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57.52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47.6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57.52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47.6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57.52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47.6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57.52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87.52</v>
      </c>
      <c r="C59" s="197">
        <f>PPCL_NG!P59+PPCL_Spot!P59+GT_NG!P59+GT_Spot!P59+Bawana_NG!P59+Bawana_RLNG!P59+Bawana_Spot!P59</f>
        <v>87.464126984126978</v>
      </c>
      <c r="D59" s="198">
        <f t="shared" si="0"/>
        <v>5.5873015873018517E-2</v>
      </c>
      <c r="E59" s="197">
        <f>PPCL_NG!J59+PPCL_Spot!J59+GT_NG!J59+GT_Spot!J59+Bawana_NG!J59+Bawana_RLNG!J59+Bawana_Spot!J59</f>
        <v>49.53</v>
      </c>
      <c r="F59" s="197">
        <f>PPCL_NG!Q59+PPCL_Spot!Q59+GT_NG!Q59+GT_Spot!Q59+Bawana_NG!Q59+Bawana_RLNG!Q59+Bawana_Spot!Q59</f>
        <v>49.499365079365084</v>
      </c>
      <c r="G59" s="198">
        <f t="shared" si="1"/>
        <v>3.0634920634916796E-2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24.49</v>
      </c>
      <c r="L59" s="197">
        <f>PPCL_NG!S59+PPCL_Spot!S59+GT_NG!S59+GT_Spot!S59+Bawana_NG!S59+Bawana_RLNG!S59+Bawana_Spot!S59</f>
        <v>24.466349206349207</v>
      </c>
      <c r="M59" s="198">
        <f t="shared" si="3"/>
        <v>2.3650793650791258E-2</v>
      </c>
      <c r="N59" s="197">
        <f>PPCL_NG!M59+PPCL_Spot!M59+GT_NG!M59+GT_Spot!M59+Bawana_NG!M59+Bawana_RLNG!M59+Bawana_Spot!M59</f>
        <v>60.03</v>
      </c>
      <c r="O59" s="197">
        <f>PPCL_NG!T59+PPCL_Spot!T59+GT_NG!T59+GT_Spot!T59+Bawana_NG!T59+Bawana_RLNG!T59+Bawana_Spot!T59</f>
        <v>59.990158730158733</v>
      </c>
      <c r="P59" s="198">
        <f t="shared" si="4"/>
        <v>3.9841269841268456E-2</v>
      </c>
      <c r="Q59" s="198">
        <f t="shared" si="5"/>
        <v>0.14999999999999503</v>
      </c>
    </row>
    <row r="60" spans="1:17">
      <c r="A60" s="33" t="s">
        <v>102</v>
      </c>
      <c r="B60" s="197">
        <f>PPCL_NG!I60+PPCL_Spot!I60+GT_NG!I60+GT_Spot!I60+Bawana_NG!I60+Bawana_RLNG!I60+Bawana_Spot!I60</f>
        <v>91.94</v>
      </c>
      <c r="C60" s="197">
        <f>PPCL_NG!P60+PPCL_Spot!P60+GT_NG!P60+GT_Spot!P60+Bawana_NG!P60+Bawana_RLNG!P60+Bawana_Spot!P60</f>
        <v>91.87876606683804</v>
      </c>
      <c r="D60" s="198">
        <f t="shared" si="0"/>
        <v>6.1233933161958021E-2</v>
      </c>
      <c r="E60" s="197">
        <f>PPCL_NG!J60+PPCL_Spot!J60+GT_NG!J60+GT_Spot!J60+Bawana_NG!J60+Bawana_RLNG!J60+Bawana_Spot!J60</f>
        <v>51.95</v>
      </c>
      <c r="F60" s="197">
        <f>PPCL_NG!Q60+PPCL_Spot!Q60+GT_NG!Q60+GT_Spot!Q60+Bawana_NG!Q60+Bawana_RLNG!Q60+Bawana_Spot!Q60</f>
        <v>51.916452442159382</v>
      </c>
      <c r="G60" s="198">
        <f t="shared" si="1"/>
        <v>3.3547557840620357E-2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24.49</v>
      </c>
      <c r="L60" s="197">
        <f>PPCL_NG!S60+PPCL_Spot!S60+GT_NG!S60+GT_Spot!S60+Bawana_NG!S60+Bawana_RLNG!S60+Bawana_Spot!S60</f>
        <v>24.478508997429305</v>
      </c>
      <c r="M60" s="198">
        <f t="shared" si="3"/>
        <v>1.1491002570693354E-2</v>
      </c>
      <c r="N60" s="197">
        <f>PPCL_NG!M60+PPCL_Spot!M60+GT_NG!M60+GT_Spot!M60+Bawana_NG!M60+Bawana_RLNG!M60+Bawana_Spot!M60</f>
        <v>63.190000000000005</v>
      </c>
      <c r="O60" s="197">
        <f>PPCL_NG!T60+PPCL_Spot!T60+GT_NG!T60+GT_Spot!T60+Bawana_NG!T60+Bawana_RLNG!T60+Bawana_Spot!T60</f>
        <v>63.146272493573271</v>
      </c>
      <c r="P60" s="198">
        <f t="shared" si="4"/>
        <v>4.3727506426733953E-2</v>
      </c>
      <c r="Q60" s="198">
        <f t="shared" si="5"/>
        <v>0.15000000000000568</v>
      </c>
    </row>
    <row r="61" spans="1:17">
      <c r="A61" s="33" t="s">
        <v>103</v>
      </c>
      <c r="B61" s="197">
        <f>PPCL_NG!I61+PPCL_Spot!I61+GT_NG!I61+GT_Spot!I61+Bawana_NG!I61+Bawana_RLNG!I61+Bawana_Spot!I61</f>
        <v>95.03</v>
      </c>
      <c r="C61" s="197">
        <f>PPCL_NG!P61+PPCL_Spot!P61+GT_NG!P61+GT_Spot!P61+Bawana_NG!P61+Bawana_RLNG!P61+Bawana_Spot!P61</f>
        <v>94.971596066565809</v>
      </c>
      <c r="D61" s="198">
        <f t="shared" si="0"/>
        <v>5.8403933434192368E-2</v>
      </c>
      <c r="E61" s="197">
        <f>PPCL_NG!J61+PPCL_Spot!J61+GT_NG!J61+GT_Spot!J61+Bawana_NG!J61+Bawana_RLNG!J61+Bawana_Spot!J61</f>
        <v>53.64</v>
      </c>
      <c r="F61" s="197">
        <f>PPCL_NG!Q61+PPCL_Spot!Q61+GT_NG!Q61+GT_Spot!Q61+Bawana_NG!Q61+Bawana_RLNG!Q61+Bawana_Spot!Q61</f>
        <v>53.608018154311651</v>
      </c>
      <c r="G61" s="198">
        <f t="shared" si="1"/>
        <v>3.1981845688349608E-2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24.49</v>
      </c>
      <c r="L61" s="197">
        <f>PPCL_NG!S61+PPCL_Spot!S61+GT_NG!S61+GT_Spot!S61+Bawana_NG!S61+Bawana_RLNG!S61+Bawana_Spot!S61</f>
        <v>24.482110438729197</v>
      </c>
      <c r="M61" s="198">
        <f t="shared" si="3"/>
        <v>7.8895612708009821E-3</v>
      </c>
      <c r="N61" s="197">
        <f>PPCL_NG!M61+PPCL_Spot!M61+GT_NG!M61+GT_Spot!M61+Bawana_NG!M61+Bawana_RLNG!M61+Bawana_Spot!M61</f>
        <v>65.400000000000006</v>
      </c>
      <c r="O61" s="197">
        <f>PPCL_NG!T61+PPCL_Spot!T61+GT_NG!T61+GT_Spot!T61+Bawana_NG!T61+Bawana_RLNG!T61+Bawana_Spot!T61</f>
        <v>65.358275340393348</v>
      </c>
      <c r="P61" s="198">
        <f t="shared" si="4"/>
        <v>4.172465960665761E-2</v>
      </c>
      <c r="Q61" s="198">
        <f t="shared" si="5"/>
        <v>0.14000000000000057</v>
      </c>
    </row>
    <row r="62" spans="1:17">
      <c r="A62" s="33" t="s">
        <v>104</v>
      </c>
      <c r="B62" s="197">
        <f>PPCL_NG!I62+PPCL_Spot!I62+GT_NG!I62+GT_Spot!I62+Bawana_NG!I62+Bawana_RLNG!I62+Bawana_Spot!I62</f>
        <v>95.03</v>
      </c>
      <c r="C62" s="197">
        <f>PPCL_NG!P62+PPCL_Spot!P62+GT_NG!P62+GT_Spot!P62+Bawana_NG!P62+Bawana_RLNG!P62+Bawana_Spot!P62</f>
        <v>94.971596066565809</v>
      </c>
      <c r="D62" s="198">
        <f t="shared" si="0"/>
        <v>5.8403933434192368E-2</v>
      </c>
      <c r="E62" s="197">
        <f>PPCL_NG!J62+PPCL_Spot!J62+GT_NG!J62+GT_Spot!J62+Bawana_NG!J62+Bawana_RLNG!J62+Bawana_Spot!J62</f>
        <v>53.64</v>
      </c>
      <c r="F62" s="197">
        <f>PPCL_NG!Q62+PPCL_Spot!Q62+GT_NG!Q62+GT_Spot!Q62+Bawana_NG!Q62+Bawana_RLNG!Q62+Bawana_Spot!Q62</f>
        <v>53.608018154311651</v>
      </c>
      <c r="G62" s="198">
        <f t="shared" si="1"/>
        <v>3.1981845688349608E-2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24.49</v>
      </c>
      <c r="L62" s="197">
        <f>PPCL_NG!S62+PPCL_Spot!S62+GT_NG!S62+GT_Spot!S62+Bawana_NG!S62+Bawana_RLNG!S62+Bawana_Spot!S62</f>
        <v>24.482110438729197</v>
      </c>
      <c r="M62" s="198">
        <f t="shared" si="3"/>
        <v>7.8895612708009821E-3</v>
      </c>
      <c r="N62" s="197">
        <f>PPCL_NG!M62+PPCL_Spot!M62+GT_NG!M62+GT_Spot!M62+Bawana_NG!M62+Bawana_RLNG!M62+Bawana_Spot!M62</f>
        <v>65.400000000000006</v>
      </c>
      <c r="O62" s="197">
        <f>PPCL_NG!T62+PPCL_Spot!T62+GT_NG!T62+GT_Spot!T62+Bawana_NG!T62+Bawana_RLNG!T62+Bawana_Spot!T62</f>
        <v>65.358275340393348</v>
      </c>
      <c r="P62" s="198">
        <f t="shared" si="4"/>
        <v>4.172465960665761E-2</v>
      </c>
      <c r="Q62" s="198">
        <f t="shared" si="5"/>
        <v>0.14000000000000057</v>
      </c>
    </row>
    <row r="63" spans="1:17">
      <c r="A63" s="33" t="s">
        <v>105</v>
      </c>
      <c r="B63" s="197">
        <f>PPCL_NG!I63+PPCL_Spot!I63+GT_NG!I63+GT_Spot!I63+Bawana_NG!I63+Bawana_RLNG!I63+Bawana_Spot!I63</f>
        <v>95.03</v>
      </c>
      <c r="C63" s="197">
        <f>PPCL_NG!P63+PPCL_Spot!P63+GT_NG!P63+GT_Spot!P63+Bawana_NG!P63+Bawana_RLNG!P63+Bawana_Spot!P63</f>
        <v>94.971596066565809</v>
      </c>
      <c r="D63" s="198">
        <f t="shared" si="0"/>
        <v>5.8403933434192368E-2</v>
      </c>
      <c r="E63" s="197">
        <f>PPCL_NG!J63+PPCL_Spot!J63+GT_NG!J63+GT_Spot!J63+Bawana_NG!J63+Bawana_RLNG!J63+Bawana_Spot!J63</f>
        <v>53.64</v>
      </c>
      <c r="F63" s="197">
        <f>PPCL_NG!Q63+PPCL_Spot!Q63+GT_NG!Q63+GT_Spot!Q63+Bawana_NG!Q63+Bawana_RLNG!Q63+Bawana_Spot!Q63</f>
        <v>53.608018154311651</v>
      </c>
      <c r="G63" s="198">
        <f t="shared" si="1"/>
        <v>3.1981845688349608E-2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24.49</v>
      </c>
      <c r="L63" s="197">
        <f>PPCL_NG!S63+PPCL_Spot!S63+GT_NG!S63+GT_Spot!S63+Bawana_NG!S63+Bawana_RLNG!S63+Bawana_Spot!S63</f>
        <v>24.482110438729197</v>
      </c>
      <c r="M63" s="198">
        <f t="shared" si="3"/>
        <v>7.8895612708009821E-3</v>
      </c>
      <c r="N63" s="197">
        <f>PPCL_NG!M63+PPCL_Spot!M63+GT_NG!M63+GT_Spot!M63+Bawana_NG!M63+Bawana_RLNG!M63+Bawana_Spot!M63</f>
        <v>65.400000000000006</v>
      </c>
      <c r="O63" s="197">
        <f>PPCL_NG!T63+PPCL_Spot!T63+GT_NG!T63+GT_Spot!T63+Bawana_NG!T63+Bawana_RLNG!T63+Bawana_Spot!T63</f>
        <v>65.358275340393348</v>
      </c>
      <c r="P63" s="198">
        <f t="shared" si="4"/>
        <v>4.172465960665761E-2</v>
      </c>
      <c r="Q63" s="198">
        <f t="shared" si="5"/>
        <v>0.14000000000000057</v>
      </c>
    </row>
    <row r="64" spans="1:17">
      <c r="A64" s="33" t="s">
        <v>106</v>
      </c>
      <c r="B64" s="197">
        <f>PPCL_NG!I64+PPCL_Spot!I64+GT_NG!I64+GT_Spot!I64+Bawana_NG!I64+Bawana_RLNG!I64+Bawana_Spot!I64</f>
        <v>93.27</v>
      </c>
      <c r="C64" s="197">
        <f>PPCL_NG!P64+PPCL_Spot!P64+GT_NG!P64+GT_Spot!P64+Bawana_NG!P64+Bawana_RLNG!P64+Bawana_Spot!P64</f>
        <v>93.208062360801776</v>
      </c>
      <c r="D64" s="198">
        <f t="shared" si="0"/>
        <v>6.193763919822004E-2</v>
      </c>
      <c r="E64" s="197">
        <f>PPCL_NG!J64+PPCL_Spot!J64+GT_NG!J64+GT_Spot!J64+Bawana_NG!J64+Bawana_RLNG!J64+Bawana_Spot!J64</f>
        <v>52.67</v>
      </c>
      <c r="F64" s="197">
        <f>PPCL_NG!Q64+PPCL_Spot!Q64+GT_NG!Q64+GT_Spot!Q64+Bawana_NG!Q64+Bawana_RLNG!Q64+Bawana_Spot!Q64</f>
        <v>52.636124721603565</v>
      </c>
      <c r="G64" s="198">
        <f t="shared" si="1"/>
        <v>3.387527839643667E-2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24.49</v>
      </c>
      <c r="L64" s="197">
        <f>PPCL_NG!S64+PPCL_Spot!S64+GT_NG!S64+GT_Spot!S64+Bawana_NG!S64+Bawana_RLNG!S64+Bawana_Spot!S64</f>
        <v>24.480044543429845</v>
      </c>
      <c r="M64" s="198">
        <f t="shared" si="3"/>
        <v>9.9554565701538422E-3</v>
      </c>
      <c r="N64" s="197">
        <f>PPCL_NG!M64+PPCL_Spot!M64+GT_NG!M64+GT_Spot!M64+Bawana_NG!M64+Bawana_RLNG!M64+Bawana_Spot!M64</f>
        <v>64.14</v>
      </c>
      <c r="O64" s="197">
        <f>PPCL_NG!T64+PPCL_Spot!T64+GT_NG!T64+GT_Spot!T64+Bawana_NG!T64+Bawana_RLNG!T64+Bawana_Spot!T64</f>
        <v>64.09576837416482</v>
      </c>
      <c r="P64" s="198">
        <f t="shared" si="4"/>
        <v>4.4231625835180921E-2</v>
      </c>
      <c r="Q64" s="198">
        <f t="shared" si="5"/>
        <v>0.14999999999999147</v>
      </c>
    </row>
    <row r="65" spans="1:17">
      <c r="A65" s="33" t="s">
        <v>107</v>
      </c>
      <c r="B65" s="197">
        <f>PPCL_NG!I65+PPCL_Spot!I65+GT_NG!I65+GT_Spot!I65+Bawana_NG!I65+Bawana_RLNG!I65+Bawana_Spot!I65</f>
        <v>93.27</v>
      </c>
      <c r="C65" s="197">
        <f>PPCL_NG!P65+PPCL_Spot!P65+GT_NG!P65+GT_Spot!P65+Bawana_NG!P65+Bawana_RLNG!P65+Bawana_Spot!P65</f>
        <v>93.208062360801776</v>
      </c>
      <c r="D65" s="198">
        <f t="shared" si="0"/>
        <v>6.193763919822004E-2</v>
      </c>
      <c r="E65" s="197">
        <f>PPCL_NG!J65+PPCL_Spot!J65+GT_NG!J65+GT_Spot!J65+Bawana_NG!J65+Bawana_RLNG!J65+Bawana_Spot!J65</f>
        <v>52.67</v>
      </c>
      <c r="F65" s="197">
        <f>PPCL_NG!Q65+PPCL_Spot!Q65+GT_NG!Q65+GT_Spot!Q65+Bawana_NG!Q65+Bawana_RLNG!Q65+Bawana_Spot!Q65</f>
        <v>52.636124721603565</v>
      </c>
      <c r="G65" s="198">
        <f t="shared" si="1"/>
        <v>3.387527839643667E-2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24.49</v>
      </c>
      <c r="L65" s="197">
        <f>PPCL_NG!S65+PPCL_Spot!S65+GT_NG!S65+GT_Spot!S65+Bawana_NG!S65+Bawana_RLNG!S65+Bawana_Spot!S65</f>
        <v>24.480044543429845</v>
      </c>
      <c r="M65" s="198">
        <f t="shared" si="3"/>
        <v>9.9554565701538422E-3</v>
      </c>
      <c r="N65" s="197">
        <f>PPCL_NG!M65+PPCL_Spot!M65+GT_NG!M65+GT_Spot!M65+Bawana_NG!M65+Bawana_RLNG!M65+Bawana_Spot!M65</f>
        <v>64.14</v>
      </c>
      <c r="O65" s="197">
        <f>PPCL_NG!T65+PPCL_Spot!T65+GT_NG!T65+GT_Spot!T65+Bawana_NG!T65+Bawana_RLNG!T65+Bawana_Spot!T65</f>
        <v>64.09576837416482</v>
      </c>
      <c r="P65" s="198">
        <f t="shared" si="4"/>
        <v>4.4231625835180921E-2</v>
      </c>
      <c r="Q65" s="198">
        <f t="shared" si="5"/>
        <v>0.14999999999999147</v>
      </c>
    </row>
    <row r="66" spans="1:17">
      <c r="A66" s="33" t="s">
        <v>108</v>
      </c>
      <c r="B66" s="197">
        <f>PPCL_NG!I66+PPCL_Spot!I66+GT_NG!I66+GT_Spot!I66+Bawana_NG!I66+Bawana_RLNG!I66+Bawana_Spot!I66</f>
        <v>93.27</v>
      </c>
      <c r="C66" s="197">
        <f>PPCL_NG!P66+PPCL_Spot!P66+GT_NG!P66+GT_Spot!P66+Bawana_NG!P66+Bawana_RLNG!P66+Bawana_Spot!P66</f>
        <v>93.208062360801776</v>
      </c>
      <c r="D66" s="198">
        <f t="shared" si="0"/>
        <v>6.193763919822004E-2</v>
      </c>
      <c r="E66" s="197">
        <f>PPCL_NG!J66+PPCL_Spot!J66+GT_NG!J66+GT_Spot!J66+Bawana_NG!J66+Bawana_RLNG!J66+Bawana_Spot!J66</f>
        <v>52.67</v>
      </c>
      <c r="F66" s="197">
        <f>PPCL_NG!Q66+PPCL_Spot!Q66+GT_NG!Q66+GT_Spot!Q66+Bawana_NG!Q66+Bawana_RLNG!Q66+Bawana_Spot!Q66</f>
        <v>52.636124721603565</v>
      </c>
      <c r="G66" s="198">
        <f t="shared" si="1"/>
        <v>3.387527839643667E-2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24.49</v>
      </c>
      <c r="L66" s="197">
        <f>PPCL_NG!S66+PPCL_Spot!S66+GT_NG!S66+GT_Spot!S66+Bawana_NG!S66+Bawana_RLNG!S66+Bawana_Spot!S66</f>
        <v>24.480044543429845</v>
      </c>
      <c r="M66" s="198">
        <f t="shared" si="3"/>
        <v>9.9554565701538422E-3</v>
      </c>
      <c r="N66" s="197">
        <f>PPCL_NG!M66+PPCL_Spot!M66+GT_NG!M66+GT_Spot!M66+Bawana_NG!M66+Bawana_RLNG!M66+Bawana_Spot!M66</f>
        <v>64.14</v>
      </c>
      <c r="O66" s="197">
        <f>PPCL_NG!T66+PPCL_Spot!T66+GT_NG!T66+GT_Spot!T66+Bawana_NG!T66+Bawana_RLNG!T66+Bawana_Spot!T66</f>
        <v>64.09576837416482</v>
      </c>
      <c r="P66" s="198">
        <f t="shared" si="4"/>
        <v>4.4231625835180921E-2</v>
      </c>
      <c r="Q66" s="198">
        <f t="shared" si="5"/>
        <v>0.14999999999999147</v>
      </c>
    </row>
    <row r="67" spans="1:17">
      <c r="A67" s="33" t="s">
        <v>109</v>
      </c>
      <c r="B67" s="197">
        <f>PPCL_NG!I67+PPCL_Spot!I67+GT_NG!I67+GT_Spot!I67+Bawana_NG!I67+Bawana_RLNG!I67+Bawana_Spot!I67</f>
        <v>93.27</v>
      </c>
      <c r="C67" s="197">
        <f>PPCL_NG!P67+PPCL_Spot!P67+GT_NG!P67+GT_Spot!P67+Bawana_NG!P67+Bawana_RLNG!P67+Bawana_Spot!P67</f>
        <v>93.208062360801776</v>
      </c>
      <c r="D67" s="198">
        <f t="shared" ref="D67:D99" si="6">B67-C67</f>
        <v>6.193763919822004E-2</v>
      </c>
      <c r="E67" s="197">
        <f>PPCL_NG!J67+PPCL_Spot!J67+GT_NG!J67+GT_Spot!J67+Bawana_NG!J67+Bawana_RLNG!J67+Bawana_Spot!J67</f>
        <v>52.67</v>
      </c>
      <c r="F67" s="197">
        <f>PPCL_NG!Q67+PPCL_Spot!Q67+GT_NG!Q67+GT_Spot!Q67+Bawana_NG!Q67+Bawana_RLNG!Q67+Bawana_Spot!Q67</f>
        <v>52.636124721603565</v>
      </c>
      <c r="G67" s="198">
        <f t="shared" ref="G67:G99" si="7">E67-F67</f>
        <v>3.387527839643667E-2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24.49</v>
      </c>
      <c r="L67" s="197">
        <f>PPCL_NG!S67+PPCL_Spot!S67+GT_NG!S67+GT_Spot!S67+Bawana_NG!S67+Bawana_RLNG!S67+Bawana_Spot!S67</f>
        <v>24.480044543429845</v>
      </c>
      <c r="M67" s="198">
        <f t="shared" ref="M67:M99" si="9">K67-L67</f>
        <v>9.9554565701538422E-3</v>
      </c>
      <c r="N67" s="197">
        <f>PPCL_NG!M67+PPCL_Spot!M67+GT_NG!M67+GT_Spot!M67+Bawana_NG!M67+Bawana_RLNG!M67+Bawana_Spot!M67</f>
        <v>64.14</v>
      </c>
      <c r="O67" s="197">
        <f>PPCL_NG!T67+PPCL_Spot!T67+GT_NG!T67+GT_Spot!T67+Bawana_NG!T67+Bawana_RLNG!T67+Bawana_Spot!T67</f>
        <v>64.09576837416482</v>
      </c>
      <c r="P67" s="198">
        <f t="shared" ref="P67:P99" si="10">N67-O67</f>
        <v>4.4231625835180921E-2</v>
      </c>
      <c r="Q67" s="198">
        <f t="shared" si="5"/>
        <v>0.14999999999999147</v>
      </c>
    </row>
    <row r="68" spans="1:17">
      <c r="A68" s="33" t="s">
        <v>110</v>
      </c>
      <c r="B68" s="197">
        <f>PPCL_NG!I68+PPCL_Spot!I68+GT_NG!I68+GT_Spot!I68+Bawana_NG!I68+Bawana_RLNG!I68+Bawana_Spot!I68</f>
        <v>93.27</v>
      </c>
      <c r="C68" s="197">
        <f>PPCL_NG!P68+PPCL_Spot!P68+GT_NG!P68+GT_Spot!P68+Bawana_NG!P68+Bawana_RLNG!P68+Bawana_Spot!P68</f>
        <v>93.208062360801776</v>
      </c>
      <c r="D68" s="198">
        <f t="shared" si="6"/>
        <v>6.193763919822004E-2</v>
      </c>
      <c r="E68" s="197">
        <f>PPCL_NG!J68+PPCL_Spot!J68+GT_NG!J68+GT_Spot!J68+Bawana_NG!J68+Bawana_RLNG!J68+Bawana_Spot!J68</f>
        <v>52.67</v>
      </c>
      <c r="F68" s="197">
        <f>PPCL_NG!Q68+PPCL_Spot!Q68+GT_NG!Q68+GT_Spot!Q68+Bawana_NG!Q68+Bawana_RLNG!Q68+Bawana_Spot!Q68</f>
        <v>52.636124721603565</v>
      </c>
      <c r="G68" s="198">
        <f t="shared" si="7"/>
        <v>3.387527839643667E-2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24.49</v>
      </c>
      <c r="L68" s="197">
        <f>PPCL_NG!S68+PPCL_Spot!S68+GT_NG!S68+GT_Spot!S68+Bawana_NG!S68+Bawana_RLNG!S68+Bawana_Spot!S68</f>
        <v>24.480044543429845</v>
      </c>
      <c r="M68" s="198">
        <f t="shared" si="9"/>
        <v>9.9554565701538422E-3</v>
      </c>
      <c r="N68" s="197">
        <f>PPCL_NG!M68+PPCL_Spot!M68+GT_NG!M68+GT_Spot!M68+Bawana_NG!M68+Bawana_RLNG!M68+Bawana_Spot!M68</f>
        <v>64.14</v>
      </c>
      <c r="O68" s="197">
        <f>PPCL_NG!T68+PPCL_Spot!T68+GT_NG!T68+GT_Spot!T68+Bawana_NG!T68+Bawana_RLNG!T68+Bawana_Spot!T68</f>
        <v>64.09576837416482</v>
      </c>
      <c r="P68" s="198">
        <f t="shared" si="10"/>
        <v>4.4231625835180921E-2</v>
      </c>
      <c r="Q68" s="198">
        <f t="shared" ref="Q68:Q99" si="11">D68+G68+J68+M68+P68</f>
        <v>0.14999999999999147</v>
      </c>
    </row>
    <row r="69" spans="1:17">
      <c r="A69" s="33" t="s">
        <v>111</v>
      </c>
      <c r="B69" s="197">
        <f>PPCL_NG!I69+PPCL_Spot!I69+GT_NG!I69+GT_Spot!I69+Bawana_NG!I69+Bawana_RLNG!I69+Bawana_Spot!I69</f>
        <v>93.27</v>
      </c>
      <c r="C69" s="197">
        <f>PPCL_NG!P69+PPCL_Spot!P69+GT_NG!P69+GT_Spot!P69+Bawana_NG!P69+Bawana_RLNG!P69+Bawana_Spot!P69</f>
        <v>93.204355551746573</v>
      </c>
      <c r="D69" s="198">
        <f t="shared" si="6"/>
        <v>6.5644448253422638E-2</v>
      </c>
      <c r="E69" s="197">
        <f>PPCL_NG!J69+PPCL_Spot!J69+GT_NG!J69+GT_Spot!J69+Bawana_NG!J69+Bawana_RLNG!J69+Bawana_Spot!J69</f>
        <v>50.07</v>
      </c>
      <c r="F69" s="197">
        <f>PPCL_NG!Q69+PPCL_Spot!Q69+GT_NG!Q69+GT_Spot!Q69+Bawana_NG!Q69+Bawana_RLNG!Q69+Bawana_Spot!Q69</f>
        <v>50.034138931038278</v>
      </c>
      <c r="G69" s="198">
        <f t="shared" si="7"/>
        <v>3.5861068961722253E-2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4.9997793566038569</v>
      </c>
      <c r="J69" s="198">
        <f t="shared" si="8"/>
        <v>2.2064339614313866E-4</v>
      </c>
      <c r="K69" s="197">
        <f>PPCL_NG!L69+PPCL_Spot!L69+GT_NG!L69+GT_Spot!L69+Bawana_NG!L69+Bawana_RLNG!L69+Bawana_Spot!L69</f>
        <v>24.49</v>
      </c>
      <c r="L69" s="197">
        <f>PPCL_NG!S69+PPCL_Spot!S69+GT_NG!S69+GT_Spot!S69+Bawana_NG!S69+Bawana_RLNG!S69+Bawana_Spot!S69</f>
        <v>24.479029583807588</v>
      </c>
      <c r="M69" s="198">
        <f t="shared" si="9"/>
        <v>1.0970416192410681E-2</v>
      </c>
      <c r="N69" s="197">
        <f>PPCL_NG!M69+PPCL_Spot!M69+GT_NG!M69+GT_Spot!M69+Bawana_NG!M69+Bawana_RLNG!M69+Bawana_Spot!M69</f>
        <v>76.23</v>
      </c>
      <c r="O69" s="197">
        <f>PPCL_NG!T69+PPCL_Spot!T69+GT_NG!T69+GT_Spot!T69+Bawana_NG!T69+Bawana_RLNG!T69+Bawana_Spot!T69</f>
        <v>76.182696576803707</v>
      </c>
      <c r="P69" s="198">
        <f t="shared" si="10"/>
        <v>4.730342319629699E-2</v>
      </c>
      <c r="Q69" s="198">
        <f t="shared" si="11"/>
        <v>0.1599999999999957</v>
      </c>
    </row>
    <row r="70" spans="1:17">
      <c r="A70" s="33" t="s">
        <v>112</v>
      </c>
      <c r="B70" s="197">
        <f>PPCL_NG!I70+PPCL_Spot!I70+GT_NG!I70+GT_Spot!I70+Bawana_NG!I70+Bawana_RLNG!I70+Bawana_Spot!I70</f>
        <v>93.27</v>
      </c>
      <c r="C70" s="197">
        <f>PPCL_NG!P70+PPCL_Spot!P70+GT_NG!P70+GT_Spot!P70+Bawana_NG!P70+Bawana_RLNG!P70+Bawana_Spot!P70</f>
        <v>93.204355551746573</v>
      </c>
      <c r="D70" s="198">
        <f t="shared" si="6"/>
        <v>6.5644448253422638E-2</v>
      </c>
      <c r="E70" s="197">
        <f>PPCL_NG!J70+PPCL_Spot!J70+GT_NG!J70+GT_Spot!J70+Bawana_NG!J70+Bawana_RLNG!J70+Bawana_Spot!J70</f>
        <v>50.07</v>
      </c>
      <c r="F70" s="197">
        <f>PPCL_NG!Q70+PPCL_Spot!Q70+GT_NG!Q70+GT_Spot!Q70+Bawana_NG!Q70+Bawana_RLNG!Q70+Bawana_Spot!Q70</f>
        <v>50.034138931038278</v>
      </c>
      <c r="G70" s="198">
        <f t="shared" si="7"/>
        <v>3.5861068961722253E-2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4.9997793566038569</v>
      </c>
      <c r="J70" s="198">
        <f t="shared" si="8"/>
        <v>2.2064339614313866E-4</v>
      </c>
      <c r="K70" s="197">
        <f>PPCL_NG!L70+PPCL_Spot!L70+GT_NG!L70+GT_Spot!L70+Bawana_NG!L70+Bawana_RLNG!L70+Bawana_Spot!L70</f>
        <v>24.49</v>
      </c>
      <c r="L70" s="197">
        <f>PPCL_NG!S70+PPCL_Spot!S70+GT_NG!S70+GT_Spot!S70+Bawana_NG!S70+Bawana_RLNG!S70+Bawana_Spot!S70</f>
        <v>24.479029583807588</v>
      </c>
      <c r="M70" s="198">
        <f t="shared" si="9"/>
        <v>1.0970416192410681E-2</v>
      </c>
      <c r="N70" s="197">
        <f>PPCL_NG!M70+PPCL_Spot!M70+GT_NG!M70+GT_Spot!M70+Bawana_NG!M70+Bawana_RLNG!M70+Bawana_Spot!M70</f>
        <v>76.23</v>
      </c>
      <c r="O70" s="197">
        <f>PPCL_NG!T70+PPCL_Spot!T70+GT_NG!T70+GT_Spot!T70+Bawana_NG!T70+Bawana_RLNG!T70+Bawana_Spot!T70</f>
        <v>76.182696576803707</v>
      </c>
      <c r="P70" s="198">
        <f t="shared" si="10"/>
        <v>4.730342319629699E-2</v>
      </c>
      <c r="Q70" s="198">
        <f t="shared" si="11"/>
        <v>0.1599999999999957</v>
      </c>
    </row>
    <row r="71" spans="1:17">
      <c r="A71" s="33" t="s">
        <v>113</v>
      </c>
      <c r="B71" s="197">
        <f>PPCL_NG!I71+PPCL_Spot!I71+GT_NG!I71+GT_Spot!I71+Bawana_NG!I71+Bawana_RLNG!I71+Bawana_Spot!I71</f>
        <v>158.88000000000002</v>
      </c>
      <c r="C71" s="197">
        <f>PPCL_NG!P71+PPCL_Spot!P71+GT_NG!P71+GT_Spot!P71+Bawana_NG!P71+Bawana_RLNG!P71+Bawana_Spot!P71</f>
        <v>158.81601445169221</v>
      </c>
      <c r="D71" s="198">
        <f t="shared" si="6"/>
        <v>6.3985548307812223E-2</v>
      </c>
      <c r="E71" s="197">
        <f>PPCL_NG!J71+PPCL_Spot!J71+GT_NG!J71+GT_Spot!J71+Bawana_NG!J71+Bawana_RLNG!J71+Bawana_Spot!J71</f>
        <v>50.07</v>
      </c>
      <c r="F71" s="197">
        <f>PPCL_NG!Q71+PPCL_Spot!Q71+GT_NG!Q71+GT_Spot!Q71+Bawana_NG!Q71+Bawana_RLNG!Q71+Bawana_Spot!Q71</f>
        <v>50.035508747337595</v>
      </c>
      <c r="G71" s="198">
        <f t="shared" si="7"/>
        <v>3.4491252662405714E-2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4.9999315584148922</v>
      </c>
      <c r="J71" s="198">
        <f t="shared" si="8"/>
        <v>6.8441585107770209E-5</v>
      </c>
      <c r="K71" s="197">
        <f>PPCL_NG!L71+PPCL_Spot!L71+GT_NG!L71+GT_Spot!L71+Bawana_NG!L71+Bawana_RLNG!L71+Bawana_Spot!L71</f>
        <v>24.49</v>
      </c>
      <c r="L71" s="197">
        <f>PPCL_NG!S71+PPCL_Spot!S71+GT_NG!S71+GT_Spot!S71+Bawana_NG!S71+Bawana_RLNG!S71+Bawana_Spot!S71</f>
        <v>24.479729712138351</v>
      </c>
      <c r="M71" s="198">
        <f t="shared" si="9"/>
        <v>1.0270287861647631E-2</v>
      </c>
      <c r="N71" s="197">
        <f>PPCL_NG!M71+PPCL_Spot!M71+GT_NG!M71+GT_Spot!M71+Bawana_NG!M71+Bawana_RLNG!M71+Bawana_Spot!M71</f>
        <v>76.23</v>
      </c>
      <c r="O71" s="197">
        <f>PPCL_NG!T71+PPCL_Spot!T71+GT_NG!T71+GT_Spot!T71+Bawana_NG!T71+Bawana_RLNG!T71+Bawana_Spot!T71</f>
        <v>76.184815530416941</v>
      </c>
      <c r="P71" s="198">
        <f t="shared" si="10"/>
        <v>4.5184469583062992E-2</v>
      </c>
      <c r="Q71" s="198">
        <f t="shared" si="11"/>
        <v>0.15400000000003633</v>
      </c>
    </row>
    <row r="72" spans="1:17">
      <c r="A72" s="33" t="s">
        <v>114</v>
      </c>
      <c r="B72" s="197">
        <f>PPCL_NG!I72+PPCL_Spot!I72+GT_NG!I72+GT_Spot!I72+Bawana_NG!I72+Bawana_RLNG!I72+Bawana_Spot!I72</f>
        <v>158.88000000000002</v>
      </c>
      <c r="C72" s="197">
        <f>PPCL_NG!P72+PPCL_Spot!P72+GT_NG!P72+GT_Spot!P72+Bawana_NG!P72+Bawana_RLNG!P72+Bawana_Spot!P72</f>
        <v>158.81601445169221</v>
      </c>
      <c r="D72" s="198">
        <f t="shared" si="6"/>
        <v>6.3985548307812223E-2</v>
      </c>
      <c r="E72" s="197">
        <f>PPCL_NG!J72+PPCL_Spot!J72+GT_NG!J72+GT_Spot!J72+Bawana_NG!J72+Bawana_RLNG!J72+Bawana_Spot!J72</f>
        <v>50.07</v>
      </c>
      <c r="F72" s="197">
        <f>PPCL_NG!Q72+PPCL_Spot!Q72+GT_NG!Q72+GT_Spot!Q72+Bawana_NG!Q72+Bawana_RLNG!Q72+Bawana_Spot!Q72</f>
        <v>50.035508747337595</v>
      </c>
      <c r="G72" s="198">
        <f t="shared" si="7"/>
        <v>3.4491252662405714E-2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4.9999315584148922</v>
      </c>
      <c r="J72" s="198">
        <f t="shared" si="8"/>
        <v>6.8441585107770209E-5</v>
      </c>
      <c r="K72" s="197">
        <f>PPCL_NG!L72+PPCL_Spot!L72+GT_NG!L72+GT_Spot!L72+Bawana_NG!L72+Bawana_RLNG!L72+Bawana_Spot!L72</f>
        <v>24.49</v>
      </c>
      <c r="L72" s="197">
        <f>PPCL_NG!S72+PPCL_Spot!S72+GT_NG!S72+GT_Spot!S72+Bawana_NG!S72+Bawana_RLNG!S72+Bawana_Spot!S72</f>
        <v>24.479729712138351</v>
      </c>
      <c r="M72" s="198">
        <f t="shared" si="9"/>
        <v>1.0270287861647631E-2</v>
      </c>
      <c r="N72" s="197">
        <f>PPCL_NG!M72+PPCL_Spot!M72+GT_NG!M72+GT_Spot!M72+Bawana_NG!M72+Bawana_RLNG!M72+Bawana_Spot!M72</f>
        <v>76.23</v>
      </c>
      <c r="O72" s="197">
        <f>PPCL_NG!T72+PPCL_Spot!T72+GT_NG!T72+GT_Spot!T72+Bawana_NG!T72+Bawana_RLNG!T72+Bawana_Spot!T72</f>
        <v>76.184815530416941</v>
      </c>
      <c r="P72" s="198">
        <f t="shared" si="10"/>
        <v>4.5184469583062992E-2</v>
      </c>
      <c r="Q72" s="198">
        <f t="shared" si="11"/>
        <v>0.15400000000003633</v>
      </c>
    </row>
    <row r="73" spans="1:17">
      <c r="A73" s="33" t="s">
        <v>115</v>
      </c>
      <c r="B73" s="197">
        <f>PPCL_NG!I73+PPCL_Spot!I73+GT_NG!I73+GT_Spot!I73+Bawana_NG!I73+Bawana_RLNG!I73+Bawana_Spot!I73</f>
        <v>158.88000000000002</v>
      </c>
      <c r="C73" s="197">
        <f>PPCL_NG!P73+PPCL_Spot!P73+GT_NG!P73+GT_Spot!P73+Bawana_NG!P73+Bawana_RLNG!P73+Bawana_Spot!P73</f>
        <v>158.81608221388896</v>
      </c>
      <c r="D73" s="198">
        <f t="shared" si="6"/>
        <v>6.3917786111062469E-2</v>
      </c>
      <c r="E73" s="197">
        <f>PPCL_NG!J73+PPCL_Spot!J73+GT_NG!J73+GT_Spot!J73+Bawana_NG!J73+Bawana_RLNG!J73+Bawana_Spot!J73</f>
        <v>60.07</v>
      </c>
      <c r="F73" s="197">
        <f>PPCL_NG!Q73+PPCL_Spot!Q73+GT_NG!Q73+GT_Spot!Q73+Bawana_NG!Q73+Bawana_RLNG!Q73+Bawana_Spot!Q73</f>
        <v>60.035396775074538</v>
      </c>
      <c r="G73" s="198">
        <f t="shared" si="7"/>
        <v>3.4603224925461973E-2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4.9999338230428165</v>
      </c>
      <c r="J73" s="198">
        <f t="shared" si="8"/>
        <v>6.6176957183472496E-5</v>
      </c>
      <c r="K73" s="197">
        <f>PPCL_NG!L73+PPCL_Spot!L73+GT_NG!L73+GT_Spot!L73+Bawana_NG!L73+Bawana_RLNG!L73+Bawana_Spot!L73</f>
        <v>24.49</v>
      </c>
      <c r="L73" s="197">
        <f>PPCL_NG!S73+PPCL_Spot!S73+GT_NG!S73+GT_Spot!S73+Bawana_NG!S73+Bawana_RLNG!S73+Bawana_Spot!S73</f>
        <v>24.479740129426798</v>
      </c>
      <c r="M73" s="198">
        <f t="shared" si="9"/>
        <v>1.0259870573200658E-2</v>
      </c>
      <c r="N73" s="197">
        <f>PPCL_NG!M73+PPCL_Spot!M73+GT_NG!M73+GT_Spot!M73+Bawana_NG!M73+Bawana_RLNG!M73+Bawana_Spot!M73</f>
        <v>76.23</v>
      </c>
      <c r="O73" s="197">
        <f>PPCL_NG!T73+PPCL_Spot!T73+GT_NG!T73+GT_Spot!T73+Bawana_NG!T73+Bawana_RLNG!T73+Bawana_Spot!T73</f>
        <v>76.184847058566902</v>
      </c>
      <c r="P73" s="198">
        <f t="shared" si="10"/>
        <v>4.5152941433102001E-2</v>
      </c>
      <c r="Q73" s="198">
        <f t="shared" si="11"/>
        <v>0.15400000000001057</v>
      </c>
    </row>
    <row r="74" spans="1:17">
      <c r="A74" s="33" t="s">
        <v>116</v>
      </c>
      <c r="B74" s="197">
        <f>PPCL_NG!I74+PPCL_Spot!I74+GT_NG!I74+GT_Spot!I74+Bawana_NG!I74+Bawana_RLNG!I74+Bawana_Spot!I74</f>
        <v>158.88000000000002</v>
      </c>
      <c r="C74" s="197">
        <f>PPCL_NG!P74+PPCL_Spot!P74+GT_NG!P74+GT_Spot!P74+Bawana_NG!P74+Bawana_RLNG!P74+Bawana_Spot!P74</f>
        <v>158.81608221388896</v>
      </c>
      <c r="D74" s="198">
        <f t="shared" si="6"/>
        <v>6.3917786111062469E-2</v>
      </c>
      <c r="E74" s="197">
        <f>PPCL_NG!J74+PPCL_Spot!J74+GT_NG!J74+GT_Spot!J74+Bawana_NG!J74+Bawana_RLNG!J74+Bawana_Spot!J74</f>
        <v>60.07</v>
      </c>
      <c r="F74" s="197">
        <f>PPCL_NG!Q74+PPCL_Spot!Q74+GT_NG!Q74+GT_Spot!Q74+Bawana_NG!Q74+Bawana_RLNG!Q74+Bawana_Spot!Q74</f>
        <v>60.035396775074538</v>
      </c>
      <c r="G74" s="198">
        <f t="shared" si="7"/>
        <v>3.4603224925461973E-2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4.9999338230428165</v>
      </c>
      <c r="J74" s="198">
        <f t="shared" si="8"/>
        <v>6.6176957183472496E-5</v>
      </c>
      <c r="K74" s="197">
        <f>PPCL_NG!L74+PPCL_Spot!L74+GT_NG!L74+GT_Spot!L74+Bawana_NG!L74+Bawana_RLNG!L74+Bawana_Spot!L74</f>
        <v>24.49</v>
      </c>
      <c r="L74" s="197">
        <f>PPCL_NG!S74+PPCL_Spot!S74+GT_NG!S74+GT_Spot!S74+Bawana_NG!S74+Bawana_RLNG!S74+Bawana_Spot!S74</f>
        <v>24.479740129426798</v>
      </c>
      <c r="M74" s="198">
        <f t="shared" si="9"/>
        <v>1.0259870573200658E-2</v>
      </c>
      <c r="N74" s="197">
        <f>PPCL_NG!M74+PPCL_Spot!M74+GT_NG!M74+GT_Spot!M74+Bawana_NG!M74+Bawana_RLNG!M74+Bawana_Spot!M74</f>
        <v>76.23</v>
      </c>
      <c r="O74" s="197">
        <f>PPCL_NG!T74+PPCL_Spot!T74+GT_NG!T74+GT_Spot!T74+Bawana_NG!T74+Bawana_RLNG!T74+Bawana_Spot!T74</f>
        <v>76.184847058566902</v>
      </c>
      <c r="P74" s="198">
        <f t="shared" si="10"/>
        <v>4.5152941433102001E-2</v>
      </c>
      <c r="Q74" s="198">
        <f t="shared" si="11"/>
        <v>0.15400000000001057</v>
      </c>
    </row>
    <row r="75" spans="1:17">
      <c r="A75" s="33" t="s">
        <v>117</v>
      </c>
      <c r="B75" s="197">
        <f>PPCL_NG!I75+PPCL_Spot!I75+GT_NG!I75+GT_Spot!I75+Bawana_NG!I75+Bawana_RLNG!I75+Bawana_Spot!I75</f>
        <v>142.55000000000001</v>
      </c>
      <c r="C75" s="197">
        <f>PPCL_NG!P75+PPCL_Spot!P75+GT_NG!P75+GT_Spot!P75+Bawana_NG!P75+Bawana_RLNG!P75+Bawana_Spot!P75</f>
        <v>142.61193763919823</v>
      </c>
      <c r="D75" s="198">
        <f t="shared" si="6"/>
        <v>-6.193763919822004E-2</v>
      </c>
      <c r="E75" s="197">
        <f>PPCL_NG!J75+PPCL_Spot!J75+GT_NG!J75+GT_Spot!J75+Bawana_NG!J75+Bawana_RLNG!J75+Bawana_Spot!J75</f>
        <v>59.21</v>
      </c>
      <c r="F75" s="197">
        <f>PPCL_NG!Q75+PPCL_Spot!Q75+GT_NG!Q75+GT_Spot!Q75+Bawana_NG!Q75+Bawana_RLNG!Q75+Bawana_Spot!Q75</f>
        <v>59.243875278396438</v>
      </c>
      <c r="G75" s="198">
        <f t="shared" si="7"/>
        <v>-3.387527839643667E-2</v>
      </c>
      <c r="H75" s="197">
        <f>PPCL_NG!K75+PPCL_Spot!K75+GT_NG!K75+GT_Spot!K75+Bawana_NG!K75+Bawana_RLNG!K75+Bawana_Spot!K75</f>
        <v>4.92</v>
      </c>
      <c r="I75" s="197">
        <f>PPCL_NG!R75+PPCL_Spot!R75+GT_NG!R75+GT_Spot!R75+Bawana_NG!R75+Bawana_RLNG!R75+Bawana_Spot!R75</f>
        <v>4.92</v>
      </c>
      <c r="J75" s="198">
        <f t="shared" si="8"/>
        <v>0</v>
      </c>
      <c r="K75" s="197">
        <f>PPCL_NG!L75+PPCL_Spot!L75+GT_NG!L75+GT_Spot!L75+Bawana_NG!L75+Bawana_RLNG!L75+Bawana_Spot!L75</f>
        <v>24.13</v>
      </c>
      <c r="L75" s="197">
        <f>PPCL_NG!S75+PPCL_Spot!S75+GT_NG!S75+GT_Spot!S75+Bawana_NG!S75+Bawana_RLNG!S75+Bawana_Spot!S75</f>
        <v>24.139955456570156</v>
      </c>
      <c r="M75" s="198">
        <f t="shared" si="9"/>
        <v>-9.9554565701573949E-3</v>
      </c>
      <c r="N75" s="197">
        <f>PPCL_NG!M75+PPCL_Spot!M75+GT_NG!M75+GT_Spot!M75+Bawana_NG!M75+Bawana_RLNG!M75+Bawana_Spot!M75</f>
        <v>75.14</v>
      </c>
      <c r="O75" s="197">
        <f>PPCL_NG!T75+PPCL_Spot!T75+GT_NG!T75+GT_Spot!T75+Bawana_NG!T75+Bawana_RLNG!T75+Bawana_Spot!T75</f>
        <v>75.184231625835181</v>
      </c>
      <c r="P75" s="198">
        <f t="shared" si="10"/>
        <v>-4.4231625835180921E-2</v>
      </c>
      <c r="Q75" s="198">
        <f t="shared" si="11"/>
        <v>-0.14999999999999503</v>
      </c>
    </row>
    <row r="76" spans="1:17">
      <c r="A76" s="33" t="s">
        <v>118</v>
      </c>
      <c r="B76" s="197">
        <f>PPCL_NG!I76+PPCL_Spot!I76+GT_NG!I76+GT_Spot!I76+Bawana_NG!I76+Bawana_RLNG!I76+Bawana_Spot!I76</f>
        <v>142.55000000000001</v>
      </c>
      <c r="C76" s="197">
        <f>PPCL_NG!P76+PPCL_Spot!P76+GT_NG!P76+GT_Spot!P76+Bawana_NG!P76+Bawana_RLNG!P76+Bawana_Spot!P76</f>
        <v>142.61193763919823</v>
      </c>
      <c r="D76" s="198">
        <f t="shared" si="6"/>
        <v>-6.193763919822004E-2</v>
      </c>
      <c r="E76" s="197">
        <f>PPCL_NG!J76+PPCL_Spot!J76+GT_NG!J76+GT_Spot!J76+Bawana_NG!J76+Bawana_RLNG!J76+Bawana_Spot!J76</f>
        <v>59.21</v>
      </c>
      <c r="F76" s="197">
        <f>PPCL_NG!Q76+PPCL_Spot!Q76+GT_NG!Q76+GT_Spot!Q76+Bawana_NG!Q76+Bawana_RLNG!Q76+Bawana_Spot!Q76</f>
        <v>59.243875278396438</v>
      </c>
      <c r="G76" s="198">
        <f t="shared" si="7"/>
        <v>-3.387527839643667E-2</v>
      </c>
      <c r="H76" s="197">
        <f>PPCL_NG!K76+PPCL_Spot!K76+GT_NG!K76+GT_Spot!K76+Bawana_NG!K76+Bawana_RLNG!K76+Bawana_Spot!K76</f>
        <v>4.92</v>
      </c>
      <c r="I76" s="197">
        <f>PPCL_NG!R76+PPCL_Spot!R76+GT_NG!R76+GT_Spot!R76+Bawana_NG!R76+Bawana_RLNG!R76+Bawana_Spot!R76</f>
        <v>4.92</v>
      </c>
      <c r="J76" s="198">
        <f t="shared" si="8"/>
        <v>0</v>
      </c>
      <c r="K76" s="197">
        <f>PPCL_NG!L76+PPCL_Spot!L76+GT_NG!L76+GT_Spot!L76+Bawana_NG!L76+Bawana_RLNG!L76+Bawana_Spot!L76</f>
        <v>24.13</v>
      </c>
      <c r="L76" s="197">
        <f>PPCL_NG!S76+PPCL_Spot!S76+GT_NG!S76+GT_Spot!S76+Bawana_NG!S76+Bawana_RLNG!S76+Bawana_Spot!S76</f>
        <v>24.139955456570156</v>
      </c>
      <c r="M76" s="198">
        <f t="shared" si="9"/>
        <v>-9.9554565701573949E-3</v>
      </c>
      <c r="N76" s="197">
        <f>PPCL_NG!M76+PPCL_Spot!M76+GT_NG!M76+GT_Spot!M76+Bawana_NG!M76+Bawana_RLNG!M76+Bawana_Spot!M76</f>
        <v>75.14</v>
      </c>
      <c r="O76" s="197">
        <f>PPCL_NG!T76+PPCL_Spot!T76+GT_NG!T76+GT_Spot!T76+Bawana_NG!T76+Bawana_RLNG!T76+Bawana_Spot!T76</f>
        <v>75.184231625835181</v>
      </c>
      <c r="P76" s="198">
        <f t="shared" si="10"/>
        <v>-4.4231625835180921E-2</v>
      </c>
      <c r="Q76" s="198">
        <f t="shared" si="11"/>
        <v>-0.14999999999999503</v>
      </c>
    </row>
    <row r="77" spans="1:17">
      <c r="A77" s="33" t="s">
        <v>119</v>
      </c>
      <c r="B77" s="197">
        <f>PPCL_NG!I77+PPCL_Spot!I77+GT_NG!I77+GT_Spot!I77+Bawana_NG!I77+Bawana_RLNG!I77+Bawana_Spot!I77</f>
        <v>142.55000000000001</v>
      </c>
      <c r="C77" s="197">
        <f>PPCL_NG!P77+PPCL_Spot!P77+GT_NG!P77+GT_Spot!P77+Bawana_NG!P77+Bawana_RLNG!P77+Bawana_Spot!P77</f>
        <v>142.61193763919823</v>
      </c>
      <c r="D77" s="198">
        <f t="shared" si="6"/>
        <v>-6.193763919822004E-2</v>
      </c>
      <c r="E77" s="197">
        <f>PPCL_NG!J77+PPCL_Spot!J77+GT_NG!J77+GT_Spot!J77+Bawana_NG!J77+Bawana_RLNG!J77+Bawana_Spot!J77</f>
        <v>59.21</v>
      </c>
      <c r="F77" s="197">
        <f>PPCL_NG!Q77+PPCL_Spot!Q77+GT_NG!Q77+GT_Spot!Q77+Bawana_NG!Q77+Bawana_RLNG!Q77+Bawana_Spot!Q77</f>
        <v>59.243875278396438</v>
      </c>
      <c r="G77" s="198">
        <f t="shared" si="7"/>
        <v>-3.387527839643667E-2</v>
      </c>
      <c r="H77" s="197">
        <f>PPCL_NG!K77+PPCL_Spot!K77+GT_NG!K77+GT_Spot!K77+Bawana_NG!K77+Bawana_RLNG!K77+Bawana_Spot!K77</f>
        <v>4.92</v>
      </c>
      <c r="I77" s="197">
        <f>PPCL_NG!R77+PPCL_Spot!R77+GT_NG!R77+GT_Spot!R77+Bawana_NG!R77+Bawana_RLNG!R77+Bawana_Spot!R77</f>
        <v>4.92</v>
      </c>
      <c r="J77" s="198">
        <f t="shared" si="8"/>
        <v>0</v>
      </c>
      <c r="K77" s="197">
        <f>PPCL_NG!L77+PPCL_Spot!L77+GT_NG!L77+GT_Spot!L77+Bawana_NG!L77+Bawana_RLNG!L77+Bawana_Spot!L77</f>
        <v>24.13</v>
      </c>
      <c r="L77" s="197">
        <f>PPCL_NG!S77+PPCL_Spot!S77+GT_NG!S77+GT_Spot!S77+Bawana_NG!S77+Bawana_RLNG!S77+Bawana_Spot!S77</f>
        <v>24.139955456570156</v>
      </c>
      <c r="M77" s="198">
        <f t="shared" si="9"/>
        <v>-9.9554565701573949E-3</v>
      </c>
      <c r="N77" s="197">
        <f>PPCL_NG!M77+PPCL_Spot!M77+GT_NG!M77+GT_Spot!M77+Bawana_NG!M77+Bawana_RLNG!M77+Bawana_Spot!M77</f>
        <v>75.14</v>
      </c>
      <c r="O77" s="197">
        <f>PPCL_NG!T77+PPCL_Spot!T77+GT_NG!T77+GT_Spot!T77+Bawana_NG!T77+Bawana_RLNG!T77+Bawana_Spot!T77</f>
        <v>75.184231625835181</v>
      </c>
      <c r="P77" s="198">
        <f t="shared" si="10"/>
        <v>-4.4231625835180921E-2</v>
      </c>
      <c r="Q77" s="198">
        <f t="shared" si="11"/>
        <v>-0.14999999999999503</v>
      </c>
    </row>
    <row r="78" spans="1:17">
      <c r="A78" s="33" t="s">
        <v>120</v>
      </c>
      <c r="B78" s="197">
        <f>PPCL_NG!I78+PPCL_Spot!I78+GT_NG!I78+GT_Spot!I78+Bawana_NG!I78+Bawana_RLNG!I78+Bawana_Spot!I78</f>
        <v>145.91</v>
      </c>
      <c r="C78" s="197">
        <f>PPCL_NG!P78+PPCL_Spot!P78+GT_NG!P78+GT_Spot!P78+Bawana_NG!P78+Bawana_RLNG!P78+Bawana_Spot!P78</f>
        <v>145.92653141361257</v>
      </c>
      <c r="D78" s="198">
        <f t="shared" si="6"/>
        <v>-1.6531413612568713E-2</v>
      </c>
      <c r="E78" s="197">
        <f>PPCL_NG!J78+PPCL_Spot!J78+GT_NG!J78+GT_Spot!J78+Bawana_NG!J78+Bawana_RLNG!J78+Bawana_Spot!J78</f>
        <v>61.06</v>
      </c>
      <c r="F78" s="197">
        <f>PPCL_NG!Q78+PPCL_Spot!Q78+GT_NG!Q78+GT_Spot!Q78+Bawana_NG!Q78+Bawana_RLNG!Q78+Bawana_Spot!Q78</f>
        <v>61.069057591623036</v>
      </c>
      <c r="G78" s="198">
        <f t="shared" si="7"/>
        <v>-9.0575916230335451E-3</v>
      </c>
      <c r="H78" s="197">
        <f>PPCL_NG!K78+PPCL_Spot!K78+GT_NG!K78+GT_Spot!K78+Bawana_NG!K78+Bawana_RLNG!K78+Bawana_Spot!K78</f>
        <v>4.92</v>
      </c>
      <c r="I78" s="197">
        <f>PPCL_NG!R78+PPCL_Spot!R78+GT_NG!R78+GT_Spot!R78+Bawana_NG!R78+Bawana_RLNG!R78+Bawana_Spot!R78</f>
        <v>4.92</v>
      </c>
      <c r="J78" s="198">
        <f t="shared" si="8"/>
        <v>0</v>
      </c>
      <c r="K78" s="197">
        <f>PPCL_NG!L78+PPCL_Spot!L78+GT_NG!L78+GT_Spot!L78+Bawana_NG!L78+Bawana_RLNG!L78+Bawana_Spot!L78</f>
        <v>24.62</v>
      </c>
      <c r="L78" s="197">
        <f>PPCL_NG!S78+PPCL_Spot!S78+GT_NG!S78+GT_Spot!S78+Bawana_NG!S78+Bawana_RLNG!S78+Bawana_Spot!S78</f>
        <v>24.622591623036648</v>
      </c>
      <c r="M78" s="198">
        <f t="shared" si="9"/>
        <v>-2.5916230366469506E-3</v>
      </c>
      <c r="N78" s="197">
        <f>PPCL_NG!M78+PPCL_Spot!M78+GT_NG!M78+GT_Spot!M78+Bawana_NG!M78+Bawana_RLNG!M78+Bawana_Spot!M78</f>
        <v>77.55</v>
      </c>
      <c r="O78" s="197">
        <f>PPCL_NG!T78+PPCL_Spot!T78+GT_NG!T78+GT_Spot!T78+Bawana_NG!T78+Bawana_RLNG!T78+Bawana_Spot!T78</f>
        <v>77.561819371727751</v>
      </c>
      <c r="P78" s="198">
        <f t="shared" si="10"/>
        <v>-1.1819371727753492E-2</v>
      </c>
      <c r="Q78" s="198">
        <f t="shared" si="11"/>
        <v>-4.00000000000027E-2</v>
      </c>
    </row>
    <row r="79" spans="1:17">
      <c r="A79" s="33" t="s">
        <v>121</v>
      </c>
      <c r="B79" s="197">
        <f>PPCL_NG!I79+PPCL_Spot!I79+GT_NG!I79+GT_Spot!I79+Bawana_NG!I79+Bawana_RLNG!I79+Bawana_Spot!I79</f>
        <v>101.78</v>
      </c>
      <c r="C79" s="197">
        <f>PPCL_NG!P79+PPCL_Spot!P79+GT_NG!P79+GT_Spot!P79+Bawana_NG!P79+Bawana_RLNG!P79+Bawana_Spot!P79</f>
        <v>101.78</v>
      </c>
      <c r="D79" s="198">
        <f t="shared" si="6"/>
        <v>0</v>
      </c>
      <c r="E79" s="197">
        <f>PPCL_NG!J79+PPCL_Spot!J79+GT_NG!J79+GT_Spot!J79+Bawana_NG!J79+Bawana_RLNG!J79+Bawana_Spot!J79</f>
        <v>54.14</v>
      </c>
      <c r="F79" s="197">
        <f>PPCL_NG!Q79+PPCL_Spot!Q79+GT_NG!Q79+GT_Spot!Q79+Bawana_NG!Q79+Bawana_RLNG!Q79+Bawana_Spot!Q79</f>
        <v>54.14</v>
      </c>
      <c r="G79" s="198">
        <f t="shared" si="7"/>
        <v>0</v>
      </c>
      <c r="H79" s="197">
        <f>PPCL_NG!K79+PPCL_Spot!K79+GT_NG!K79+GT_Spot!K79+Bawana_NG!K79+Bawana_RLNG!K79+Bawana_Spot!K79</f>
        <v>4.92</v>
      </c>
      <c r="I79" s="197">
        <f>PPCL_NG!R79+PPCL_Spot!R79+GT_NG!R79+GT_Spot!R79+Bawana_NG!R79+Bawana_RLNG!R79+Bawana_Spot!R79</f>
        <v>4.92</v>
      </c>
      <c r="J79" s="198">
        <f t="shared" si="8"/>
        <v>0</v>
      </c>
      <c r="K79" s="197">
        <f>PPCL_NG!L79+PPCL_Spot!L79+GT_NG!L79+GT_Spot!L79+Bawana_NG!L79+Bawana_RLNG!L79+Bawana_Spot!L79</f>
        <v>22.64</v>
      </c>
      <c r="L79" s="197">
        <f>PPCL_NG!S79+PPCL_Spot!S79+GT_NG!S79+GT_Spot!S79+Bawana_NG!S79+Bawana_RLNG!S79+Bawana_Spot!S79</f>
        <v>22.64</v>
      </c>
      <c r="M79" s="198">
        <f t="shared" si="9"/>
        <v>0</v>
      </c>
      <c r="N79" s="197">
        <f>PPCL_NG!M79+PPCL_Spot!M79+GT_NG!M79+GT_Spot!M79+Bawana_NG!M79+Bawana_RLNG!M79+Bawana_Spot!M79</f>
        <v>68.52</v>
      </c>
      <c r="O79" s="197">
        <f>PPCL_NG!T79+PPCL_Spot!T79+GT_NG!T79+GT_Spot!T79+Bawana_NG!T79+Bawana_RLNG!T79+Bawana_Spot!T79</f>
        <v>68.52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101.78</v>
      </c>
      <c r="C80" s="197">
        <f>PPCL_NG!P80+PPCL_Spot!P80+GT_NG!P80+GT_Spot!P80+Bawana_NG!P80+Bawana_RLNG!P80+Bawana_Spot!P80</f>
        <v>101.78</v>
      </c>
      <c r="D80" s="198">
        <f t="shared" si="6"/>
        <v>0</v>
      </c>
      <c r="E80" s="197">
        <f>PPCL_NG!J80+PPCL_Spot!J80+GT_NG!J80+GT_Spot!J80+Bawana_NG!J80+Bawana_RLNG!J80+Bawana_Spot!J80</f>
        <v>54.14</v>
      </c>
      <c r="F80" s="197">
        <f>PPCL_NG!Q80+PPCL_Spot!Q80+GT_NG!Q80+GT_Spot!Q80+Bawana_NG!Q80+Bawana_RLNG!Q80+Bawana_Spot!Q80</f>
        <v>54.14</v>
      </c>
      <c r="G80" s="198">
        <f t="shared" si="7"/>
        <v>0</v>
      </c>
      <c r="H80" s="197">
        <f>PPCL_NG!K80+PPCL_Spot!K80+GT_NG!K80+GT_Spot!K80+Bawana_NG!K80+Bawana_RLNG!K80+Bawana_Spot!K80</f>
        <v>4.92</v>
      </c>
      <c r="I80" s="197">
        <f>PPCL_NG!R80+PPCL_Spot!R80+GT_NG!R80+GT_Spot!R80+Bawana_NG!R80+Bawana_RLNG!R80+Bawana_Spot!R80</f>
        <v>4.92</v>
      </c>
      <c r="J80" s="198">
        <f t="shared" si="8"/>
        <v>0</v>
      </c>
      <c r="K80" s="197">
        <f>PPCL_NG!L80+PPCL_Spot!L80+GT_NG!L80+GT_Spot!L80+Bawana_NG!L80+Bawana_RLNG!L80+Bawana_Spot!L80</f>
        <v>22.64</v>
      </c>
      <c r="L80" s="197">
        <f>PPCL_NG!S80+PPCL_Spot!S80+GT_NG!S80+GT_Spot!S80+Bawana_NG!S80+Bawana_RLNG!S80+Bawana_Spot!S80</f>
        <v>22.64</v>
      </c>
      <c r="M80" s="198">
        <f t="shared" si="9"/>
        <v>0</v>
      </c>
      <c r="N80" s="197">
        <f>PPCL_NG!M80+PPCL_Spot!M80+GT_NG!M80+GT_Spot!M80+Bawana_NG!M80+Bawana_RLNG!M80+Bawana_Spot!M80</f>
        <v>68.52</v>
      </c>
      <c r="O80" s="197">
        <f>PPCL_NG!T80+PPCL_Spot!T80+GT_NG!T80+GT_Spot!T80+Bawana_NG!T80+Bawana_RLNG!T80+Bawana_Spot!T80</f>
        <v>68.52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101.78</v>
      </c>
      <c r="C81" s="197">
        <f>PPCL_NG!P81+PPCL_Spot!P81+GT_NG!P81+GT_Spot!P81+Bawana_NG!P81+Bawana_RLNG!P81+Bawana_Spot!P81</f>
        <v>101.78</v>
      </c>
      <c r="D81" s="198">
        <f t="shared" si="6"/>
        <v>0</v>
      </c>
      <c r="E81" s="197">
        <f>PPCL_NG!J81+PPCL_Spot!J81+GT_NG!J81+GT_Spot!J81+Bawana_NG!J81+Bawana_RLNG!J81+Bawana_Spot!J81</f>
        <v>54.14</v>
      </c>
      <c r="F81" s="197">
        <f>PPCL_NG!Q81+PPCL_Spot!Q81+GT_NG!Q81+GT_Spot!Q81+Bawana_NG!Q81+Bawana_RLNG!Q81+Bawana_Spot!Q81</f>
        <v>54.14</v>
      </c>
      <c r="G81" s="198">
        <f t="shared" si="7"/>
        <v>0</v>
      </c>
      <c r="H81" s="197">
        <f>PPCL_NG!K81+PPCL_Spot!K81+GT_NG!K81+GT_Spot!K81+Bawana_NG!K81+Bawana_RLNG!K81+Bawana_Spot!K81</f>
        <v>4.92</v>
      </c>
      <c r="I81" s="197">
        <f>PPCL_NG!R81+PPCL_Spot!R81+GT_NG!R81+GT_Spot!R81+Bawana_NG!R81+Bawana_RLNG!R81+Bawana_Spot!R81</f>
        <v>4.92</v>
      </c>
      <c r="J81" s="198">
        <f t="shared" si="8"/>
        <v>0</v>
      </c>
      <c r="K81" s="197">
        <f>PPCL_NG!L81+PPCL_Spot!L81+GT_NG!L81+GT_Spot!L81+Bawana_NG!L81+Bawana_RLNG!L81+Bawana_Spot!L81</f>
        <v>22.64</v>
      </c>
      <c r="L81" s="197">
        <f>PPCL_NG!S81+PPCL_Spot!S81+GT_NG!S81+GT_Spot!S81+Bawana_NG!S81+Bawana_RLNG!S81+Bawana_Spot!S81</f>
        <v>22.64</v>
      </c>
      <c r="M81" s="198">
        <f t="shared" si="9"/>
        <v>0</v>
      </c>
      <c r="N81" s="197">
        <f>PPCL_NG!M81+PPCL_Spot!M81+GT_NG!M81+GT_Spot!M81+Bawana_NG!M81+Bawana_RLNG!M81+Bawana_Spot!M81</f>
        <v>68.52</v>
      </c>
      <c r="O81" s="197">
        <f>PPCL_NG!T81+PPCL_Spot!T81+GT_NG!T81+GT_Spot!T81+Bawana_NG!T81+Bawana_RLNG!T81+Bawana_Spot!T81</f>
        <v>68.52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101.78</v>
      </c>
      <c r="C82" s="197">
        <f>PPCL_NG!P82+PPCL_Spot!P82+GT_NG!P82+GT_Spot!P82+Bawana_NG!P82+Bawana_RLNG!P82+Bawana_Spot!P82</f>
        <v>101.78</v>
      </c>
      <c r="D82" s="198">
        <f t="shared" si="6"/>
        <v>0</v>
      </c>
      <c r="E82" s="197">
        <f>PPCL_NG!J82+PPCL_Spot!J82+GT_NG!J82+GT_Spot!J82+Bawana_NG!J82+Bawana_RLNG!J82+Bawana_Spot!J82</f>
        <v>54.14</v>
      </c>
      <c r="F82" s="197">
        <f>PPCL_NG!Q82+PPCL_Spot!Q82+GT_NG!Q82+GT_Spot!Q82+Bawana_NG!Q82+Bawana_RLNG!Q82+Bawana_Spot!Q82</f>
        <v>54.14</v>
      </c>
      <c r="G82" s="198">
        <f t="shared" si="7"/>
        <v>0</v>
      </c>
      <c r="H82" s="197">
        <f>PPCL_NG!K82+PPCL_Spot!K82+GT_NG!K82+GT_Spot!K82+Bawana_NG!K82+Bawana_RLNG!K82+Bawana_Spot!K82</f>
        <v>4.92</v>
      </c>
      <c r="I82" s="197">
        <f>PPCL_NG!R82+PPCL_Spot!R82+GT_NG!R82+GT_Spot!R82+Bawana_NG!R82+Bawana_RLNG!R82+Bawana_Spot!R82</f>
        <v>4.92</v>
      </c>
      <c r="J82" s="198">
        <f t="shared" si="8"/>
        <v>0</v>
      </c>
      <c r="K82" s="197">
        <f>PPCL_NG!L82+PPCL_Spot!L82+GT_NG!L82+GT_Spot!L82+Bawana_NG!L82+Bawana_RLNG!L82+Bawana_Spot!L82</f>
        <v>22.64</v>
      </c>
      <c r="L82" s="197">
        <f>PPCL_NG!S82+PPCL_Spot!S82+GT_NG!S82+GT_Spot!S82+Bawana_NG!S82+Bawana_RLNG!S82+Bawana_Spot!S82</f>
        <v>22.64</v>
      </c>
      <c r="M82" s="198">
        <f t="shared" si="9"/>
        <v>0</v>
      </c>
      <c r="N82" s="197">
        <f>PPCL_NG!M82+PPCL_Spot!M82+GT_NG!M82+GT_Spot!M82+Bawana_NG!M82+Bawana_RLNG!M82+Bawana_Spot!M82</f>
        <v>68.52</v>
      </c>
      <c r="O82" s="197">
        <f>PPCL_NG!T82+PPCL_Spot!T82+GT_NG!T82+GT_Spot!T82+Bawana_NG!T82+Bawana_RLNG!T82+Bawana_Spot!T82</f>
        <v>68.52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101.78</v>
      </c>
      <c r="C83" s="197">
        <f>PPCL_NG!P83+PPCL_Spot!P83+GT_NG!P83+GT_Spot!P83+Bawana_NG!P83+Bawana_RLNG!P83+Bawana_Spot!P83</f>
        <v>101.78</v>
      </c>
      <c r="D83" s="198">
        <f t="shared" si="6"/>
        <v>0</v>
      </c>
      <c r="E83" s="197">
        <f>PPCL_NG!J83+PPCL_Spot!J83+GT_NG!J83+GT_Spot!J83+Bawana_NG!J83+Bawana_RLNG!J83+Bawana_Spot!J83</f>
        <v>54.14</v>
      </c>
      <c r="F83" s="197">
        <f>PPCL_NG!Q83+PPCL_Spot!Q83+GT_NG!Q83+GT_Spot!Q83+Bawana_NG!Q83+Bawana_RLNG!Q83+Bawana_Spot!Q83</f>
        <v>54.14</v>
      </c>
      <c r="G83" s="198">
        <f t="shared" si="7"/>
        <v>0</v>
      </c>
      <c r="H83" s="197">
        <f>PPCL_NG!K83+PPCL_Spot!K83+GT_NG!K83+GT_Spot!K83+Bawana_NG!K83+Bawana_RLNG!K83+Bawana_Spot!K83</f>
        <v>4.92</v>
      </c>
      <c r="I83" s="197">
        <f>PPCL_NG!R83+PPCL_Spot!R83+GT_NG!R83+GT_Spot!R83+Bawana_NG!R83+Bawana_RLNG!R83+Bawana_Spot!R83</f>
        <v>4.92</v>
      </c>
      <c r="J83" s="198">
        <f t="shared" si="8"/>
        <v>0</v>
      </c>
      <c r="K83" s="197">
        <f>PPCL_NG!L83+PPCL_Spot!L83+GT_NG!L83+GT_Spot!L83+Bawana_NG!L83+Bawana_RLNG!L83+Bawana_Spot!L83</f>
        <v>22.64</v>
      </c>
      <c r="L83" s="197">
        <f>PPCL_NG!S83+PPCL_Spot!S83+GT_NG!S83+GT_Spot!S83+Bawana_NG!S83+Bawana_RLNG!S83+Bawana_Spot!S83</f>
        <v>22.64</v>
      </c>
      <c r="M83" s="198">
        <f t="shared" si="9"/>
        <v>0</v>
      </c>
      <c r="N83" s="197">
        <f>PPCL_NG!M83+PPCL_Spot!M83+GT_NG!M83+GT_Spot!M83+Bawana_NG!M83+Bawana_RLNG!M83+Bawana_Spot!M83</f>
        <v>68.52</v>
      </c>
      <c r="O83" s="197">
        <f>PPCL_NG!T83+PPCL_Spot!T83+GT_NG!T83+GT_Spot!T83+Bawana_NG!T83+Bawana_RLNG!T83+Bawana_Spot!T83</f>
        <v>68.52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101.78</v>
      </c>
      <c r="C84" s="197">
        <f>PPCL_NG!P84+PPCL_Spot!P84+GT_NG!P84+GT_Spot!P84+Bawana_NG!P84+Bawana_RLNG!P84+Bawana_Spot!P84</f>
        <v>101.78</v>
      </c>
      <c r="D84" s="198">
        <f t="shared" si="6"/>
        <v>0</v>
      </c>
      <c r="E84" s="197">
        <f>PPCL_NG!J84+PPCL_Spot!J84+GT_NG!J84+GT_Spot!J84+Bawana_NG!J84+Bawana_RLNG!J84+Bawana_Spot!J84</f>
        <v>54.14</v>
      </c>
      <c r="F84" s="197">
        <f>PPCL_NG!Q84+PPCL_Spot!Q84+GT_NG!Q84+GT_Spot!Q84+Bawana_NG!Q84+Bawana_RLNG!Q84+Bawana_Spot!Q84</f>
        <v>54.14</v>
      </c>
      <c r="G84" s="198">
        <f t="shared" si="7"/>
        <v>0</v>
      </c>
      <c r="H84" s="197">
        <f>PPCL_NG!K84+PPCL_Spot!K84+GT_NG!K84+GT_Spot!K84+Bawana_NG!K84+Bawana_RLNG!K84+Bawana_Spot!K84</f>
        <v>4.92</v>
      </c>
      <c r="I84" s="197">
        <f>PPCL_NG!R84+PPCL_Spot!R84+GT_NG!R84+GT_Spot!R84+Bawana_NG!R84+Bawana_RLNG!R84+Bawana_Spot!R84</f>
        <v>4.92</v>
      </c>
      <c r="J84" s="198">
        <f t="shared" si="8"/>
        <v>0</v>
      </c>
      <c r="K84" s="197">
        <f>PPCL_NG!L84+PPCL_Spot!L84+GT_NG!L84+GT_Spot!L84+Bawana_NG!L84+Bawana_RLNG!L84+Bawana_Spot!L84</f>
        <v>22.64</v>
      </c>
      <c r="L84" s="197">
        <f>PPCL_NG!S84+PPCL_Spot!S84+GT_NG!S84+GT_Spot!S84+Bawana_NG!S84+Bawana_RLNG!S84+Bawana_Spot!S84</f>
        <v>22.64</v>
      </c>
      <c r="M84" s="198">
        <f t="shared" si="9"/>
        <v>0</v>
      </c>
      <c r="N84" s="197">
        <f>PPCL_NG!M84+PPCL_Spot!M84+GT_NG!M84+GT_Spot!M84+Bawana_NG!M84+Bawana_RLNG!M84+Bawana_Spot!M84</f>
        <v>68.52</v>
      </c>
      <c r="O84" s="197">
        <f>PPCL_NG!T84+PPCL_Spot!T84+GT_NG!T84+GT_Spot!T84+Bawana_NG!T84+Bawana_RLNG!T84+Bawana_Spot!T84</f>
        <v>68.52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101.78</v>
      </c>
      <c r="C85" s="197">
        <f>PPCL_NG!P85+PPCL_Spot!P85+GT_NG!P85+GT_Spot!P85+Bawana_NG!P85+Bawana_RLNG!P85+Bawana_Spot!P85</f>
        <v>101.78</v>
      </c>
      <c r="D85" s="198">
        <f t="shared" si="6"/>
        <v>0</v>
      </c>
      <c r="E85" s="197">
        <f>PPCL_NG!J85+PPCL_Spot!J85+GT_NG!J85+GT_Spot!J85+Bawana_NG!J85+Bawana_RLNG!J85+Bawana_Spot!J85</f>
        <v>54.14</v>
      </c>
      <c r="F85" s="197">
        <f>PPCL_NG!Q85+PPCL_Spot!Q85+GT_NG!Q85+GT_Spot!Q85+Bawana_NG!Q85+Bawana_RLNG!Q85+Bawana_Spot!Q85</f>
        <v>54.14</v>
      </c>
      <c r="G85" s="198">
        <f t="shared" si="7"/>
        <v>0</v>
      </c>
      <c r="H85" s="197">
        <f>PPCL_NG!K85+PPCL_Spot!K85+GT_NG!K85+GT_Spot!K85+Bawana_NG!K85+Bawana_RLNG!K85+Bawana_Spot!K85</f>
        <v>4.92</v>
      </c>
      <c r="I85" s="197">
        <f>PPCL_NG!R85+PPCL_Spot!R85+GT_NG!R85+GT_Spot!R85+Bawana_NG!R85+Bawana_RLNG!R85+Bawana_Spot!R85</f>
        <v>4.92</v>
      </c>
      <c r="J85" s="198">
        <f t="shared" si="8"/>
        <v>0</v>
      </c>
      <c r="K85" s="197">
        <f>PPCL_NG!L85+PPCL_Spot!L85+GT_NG!L85+GT_Spot!L85+Bawana_NG!L85+Bawana_RLNG!L85+Bawana_Spot!L85</f>
        <v>22.64</v>
      </c>
      <c r="L85" s="197">
        <f>PPCL_NG!S85+PPCL_Spot!S85+GT_NG!S85+GT_Spot!S85+Bawana_NG!S85+Bawana_RLNG!S85+Bawana_Spot!S85</f>
        <v>22.64</v>
      </c>
      <c r="M85" s="198">
        <f t="shared" si="9"/>
        <v>0</v>
      </c>
      <c r="N85" s="197">
        <f>PPCL_NG!M85+PPCL_Spot!M85+GT_NG!M85+GT_Spot!M85+Bawana_NG!M85+Bawana_RLNG!M85+Bawana_Spot!M85</f>
        <v>68.52</v>
      </c>
      <c r="O85" s="197">
        <f>PPCL_NG!T85+PPCL_Spot!T85+GT_NG!T85+GT_Spot!T85+Bawana_NG!T85+Bawana_RLNG!T85+Bawana_Spot!T85</f>
        <v>68.52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101.78</v>
      </c>
      <c r="C86" s="197">
        <f>PPCL_NG!P86+PPCL_Spot!P86+GT_NG!P86+GT_Spot!P86+Bawana_NG!P86+Bawana_RLNG!P86+Bawana_Spot!P86</f>
        <v>101.78</v>
      </c>
      <c r="D86" s="198">
        <f t="shared" si="6"/>
        <v>0</v>
      </c>
      <c r="E86" s="197">
        <f>PPCL_NG!J86+PPCL_Spot!J86+GT_NG!J86+GT_Spot!J86+Bawana_NG!J86+Bawana_RLNG!J86+Bawana_Spot!J86</f>
        <v>54.14</v>
      </c>
      <c r="F86" s="197">
        <f>PPCL_NG!Q86+PPCL_Spot!Q86+GT_NG!Q86+GT_Spot!Q86+Bawana_NG!Q86+Bawana_RLNG!Q86+Bawana_Spot!Q86</f>
        <v>54.14</v>
      </c>
      <c r="G86" s="198">
        <f t="shared" si="7"/>
        <v>0</v>
      </c>
      <c r="H86" s="197">
        <f>PPCL_NG!K86+PPCL_Spot!K86+GT_NG!K86+GT_Spot!K86+Bawana_NG!K86+Bawana_RLNG!K86+Bawana_Spot!K86</f>
        <v>4.92</v>
      </c>
      <c r="I86" s="197">
        <f>PPCL_NG!R86+PPCL_Spot!R86+GT_NG!R86+GT_Spot!R86+Bawana_NG!R86+Bawana_RLNG!R86+Bawana_Spot!R86</f>
        <v>4.92</v>
      </c>
      <c r="J86" s="198">
        <f t="shared" si="8"/>
        <v>0</v>
      </c>
      <c r="K86" s="197">
        <f>PPCL_NG!L86+PPCL_Spot!L86+GT_NG!L86+GT_Spot!L86+Bawana_NG!L86+Bawana_RLNG!L86+Bawana_Spot!L86</f>
        <v>22.64</v>
      </c>
      <c r="L86" s="197">
        <f>PPCL_NG!S86+PPCL_Spot!S86+GT_NG!S86+GT_Spot!S86+Bawana_NG!S86+Bawana_RLNG!S86+Bawana_Spot!S86</f>
        <v>22.64</v>
      </c>
      <c r="M86" s="198">
        <f t="shared" si="9"/>
        <v>0</v>
      </c>
      <c r="N86" s="197">
        <f>PPCL_NG!M86+PPCL_Spot!M86+GT_NG!M86+GT_Spot!M86+Bawana_NG!M86+Bawana_RLNG!M86+Bawana_Spot!M86</f>
        <v>68.52</v>
      </c>
      <c r="O86" s="197">
        <f>PPCL_NG!T86+PPCL_Spot!T86+GT_NG!T86+GT_Spot!T86+Bawana_NG!T86+Bawana_RLNG!T86+Bawana_Spot!T86</f>
        <v>68.52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101.78</v>
      </c>
      <c r="C87" s="197">
        <f>PPCL_NG!P87+PPCL_Spot!P87+GT_NG!P87+GT_Spot!P87+Bawana_NG!P87+Bawana_RLNG!P87+Bawana_Spot!P87</f>
        <v>101.78</v>
      </c>
      <c r="D87" s="198">
        <f t="shared" si="6"/>
        <v>0</v>
      </c>
      <c r="E87" s="197">
        <f>PPCL_NG!J87+PPCL_Spot!J87+GT_NG!J87+GT_Spot!J87+Bawana_NG!J87+Bawana_RLNG!J87+Bawana_Spot!J87</f>
        <v>54.14</v>
      </c>
      <c r="F87" s="197">
        <f>PPCL_NG!Q87+PPCL_Spot!Q87+GT_NG!Q87+GT_Spot!Q87+Bawana_NG!Q87+Bawana_RLNG!Q87+Bawana_Spot!Q87</f>
        <v>54.14</v>
      </c>
      <c r="G87" s="198">
        <f t="shared" si="7"/>
        <v>0</v>
      </c>
      <c r="H87" s="197">
        <f>PPCL_NG!K87+PPCL_Spot!K87+GT_NG!K87+GT_Spot!K87+Bawana_NG!K87+Bawana_RLNG!K87+Bawana_Spot!K87</f>
        <v>4.92</v>
      </c>
      <c r="I87" s="197">
        <f>PPCL_NG!R87+PPCL_Spot!R87+GT_NG!R87+GT_Spot!R87+Bawana_NG!R87+Bawana_RLNG!R87+Bawana_Spot!R87</f>
        <v>4.92</v>
      </c>
      <c r="J87" s="198">
        <f t="shared" si="8"/>
        <v>0</v>
      </c>
      <c r="K87" s="197">
        <f>PPCL_NG!L87+PPCL_Spot!L87+GT_NG!L87+GT_Spot!L87+Bawana_NG!L87+Bawana_RLNG!L87+Bawana_Spot!L87</f>
        <v>22.64</v>
      </c>
      <c r="L87" s="197">
        <f>PPCL_NG!S87+PPCL_Spot!S87+GT_NG!S87+GT_Spot!S87+Bawana_NG!S87+Bawana_RLNG!S87+Bawana_Spot!S87</f>
        <v>22.64</v>
      </c>
      <c r="M87" s="198">
        <f t="shared" si="9"/>
        <v>0</v>
      </c>
      <c r="N87" s="197">
        <f>PPCL_NG!M87+PPCL_Spot!M87+GT_NG!M87+GT_Spot!M87+Bawana_NG!M87+Bawana_RLNG!M87+Bawana_Spot!M87</f>
        <v>68.52</v>
      </c>
      <c r="O87" s="197">
        <f>PPCL_NG!T87+PPCL_Spot!T87+GT_NG!T87+GT_Spot!T87+Bawana_NG!T87+Bawana_RLNG!T87+Bawana_Spot!T87</f>
        <v>68.52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101.78</v>
      </c>
      <c r="C88" s="197">
        <f>PPCL_NG!P88+PPCL_Spot!P88+GT_NG!P88+GT_Spot!P88+Bawana_NG!P88+Bawana_RLNG!P88+Bawana_Spot!P88</f>
        <v>101.78</v>
      </c>
      <c r="D88" s="198">
        <f t="shared" si="6"/>
        <v>0</v>
      </c>
      <c r="E88" s="197">
        <f>PPCL_NG!J88+PPCL_Spot!J88+GT_NG!J88+GT_Spot!J88+Bawana_NG!J88+Bawana_RLNG!J88+Bawana_Spot!J88</f>
        <v>54.14</v>
      </c>
      <c r="F88" s="197">
        <f>PPCL_NG!Q88+PPCL_Spot!Q88+GT_NG!Q88+GT_Spot!Q88+Bawana_NG!Q88+Bawana_RLNG!Q88+Bawana_Spot!Q88</f>
        <v>54.14</v>
      </c>
      <c r="G88" s="198">
        <f t="shared" si="7"/>
        <v>0</v>
      </c>
      <c r="H88" s="197">
        <f>PPCL_NG!K88+PPCL_Spot!K88+GT_NG!K88+GT_Spot!K88+Bawana_NG!K88+Bawana_RLNG!K88+Bawana_Spot!K88</f>
        <v>4.92</v>
      </c>
      <c r="I88" s="197">
        <f>PPCL_NG!R88+PPCL_Spot!R88+GT_NG!R88+GT_Spot!R88+Bawana_NG!R88+Bawana_RLNG!R88+Bawana_Spot!R88</f>
        <v>4.92</v>
      </c>
      <c r="J88" s="198">
        <f t="shared" si="8"/>
        <v>0</v>
      </c>
      <c r="K88" s="197">
        <f>PPCL_NG!L88+PPCL_Spot!L88+GT_NG!L88+GT_Spot!L88+Bawana_NG!L88+Bawana_RLNG!L88+Bawana_Spot!L88</f>
        <v>22.64</v>
      </c>
      <c r="L88" s="197">
        <f>PPCL_NG!S88+PPCL_Spot!S88+GT_NG!S88+GT_Spot!S88+Bawana_NG!S88+Bawana_RLNG!S88+Bawana_Spot!S88</f>
        <v>22.64</v>
      </c>
      <c r="M88" s="198">
        <f t="shared" si="9"/>
        <v>0</v>
      </c>
      <c r="N88" s="197">
        <f>PPCL_NG!M88+PPCL_Spot!M88+GT_NG!M88+GT_Spot!M88+Bawana_NG!M88+Bawana_RLNG!M88+Bawana_Spot!M88</f>
        <v>68.52</v>
      </c>
      <c r="O88" s="197">
        <f>PPCL_NG!T88+PPCL_Spot!T88+GT_NG!T88+GT_Spot!T88+Bawana_NG!T88+Bawana_RLNG!T88+Bawana_Spot!T88</f>
        <v>68.52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101.78</v>
      </c>
      <c r="C89" s="197">
        <f>PPCL_NG!P89+PPCL_Spot!P89+GT_NG!P89+GT_Spot!P89+Bawana_NG!P89+Bawana_RLNG!P89+Bawana_Spot!P89</f>
        <v>101.78</v>
      </c>
      <c r="D89" s="198">
        <f t="shared" si="6"/>
        <v>0</v>
      </c>
      <c r="E89" s="197">
        <f>PPCL_NG!J89+PPCL_Spot!J89+GT_NG!J89+GT_Spot!J89+Bawana_NG!J89+Bawana_RLNG!J89+Bawana_Spot!J89</f>
        <v>54.14</v>
      </c>
      <c r="F89" s="197">
        <f>PPCL_NG!Q89+PPCL_Spot!Q89+GT_NG!Q89+GT_Spot!Q89+Bawana_NG!Q89+Bawana_RLNG!Q89+Bawana_Spot!Q89</f>
        <v>54.14</v>
      </c>
      <c r="G89" s="198">
        <f t="shared" si="7"/>
        <v>0</v>
      </c>
      <c r="H89" s="197">
        <f>PPCL_NG!K89+PPCL_Spot!K89+GT_NG!K89+GT_Spot!K89+Bawana_NG!K89+Bawana_RLNG!K89+Bawana_Spot!K89</f>
        <v>4.92</v>
      </c>
      <c r="I89" s="197">
        <f>PPCL_NG!R89+PPCL_Spot!R89+GT_NG!R89+GT_Spot!R89+Bawana_NG!R89+Bawana_RLNG!R89+Bawana_Spot!R89</f>
        <v>4.92</v>
      </c>
      <c r="J89" s="198">
        <f t="shared" si="8"/>
        <v>0</v>
      </c>
      <c r="K89" s="197">
        <f>PPCL_NG!L89+PPCL_Spot!L89+GT_NG!L89+GT_Spot!L89+Bawana_NG!L89+Bawana_RLNG!L89+Bawana_Spot!L89</f>
        <v>22.64</v>
      </c>
      <c r="L89" s="197">
        <f>PPCL_NG!S89+PPCL_Spot!S89+GT_NG!S89+GT_Spot!S89+Bawana_NG!S89+Bawana_RLNG!S89+Bawana_Spot!S89</f>
        <v>22.64</v>
      </c>
      <c r="M89" s="198">
        <f t="shared" si="9"/>
        <v>0</v>
      </c>
      <c r="N89" s="197">
        <f>PPCL_NG!M89+PPCL_Spot!M89+GT_NG!M89+GT_Spot!M89+Bawana_NG!M89+Bawana_RLNG!M89+Bawana_Spot!M89</f>
        <v>68.52</v>
      </c>
      <c r="O89" s="197">
        <f>PPCL_NG!T89+PPCL_Spot!T89+GT_NG!T89+GT_Spot!T89+Bawana_NG!T89+Bawana_RLNG!T89+Bawana_Spot!T89</f>
        <v>68.52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101.78</v>
      </c>
      <c r="C90" s="197">
        <f>PPCL_NG!P90+PPCL_Spot!P90+GT_NG!P90+GT_Spot!P90+Bawana_NG!P90+Bawana_RLNG!P90+Bawana_Spot!P90</f>
        <v>101.78</v>
      </c>
      <c r="D90" s="198">
        <f t="shared" si="6"/>
        <v>0</v>
      </c>
      <c r="E90" s="197">
        <f>PPCL_NG!J90+PPCL_Spot!J90+GT_NG!J90+GT_Spot!J90+Bawana_NG!J90+Bawana_RLNG!J90+Bawana_Spot!J90</f>
        <v>54.14</v>
      </c>
      <c r="F90" s="197">
        <f>PPCL_NG!Q90+PPCL_Spot!Q90+GT_NG!Q90+GT_Spot!Q90+Bawana_NG!Q90+Bawana_RLNG!Q90+Bawana_Spot!Q90</f>
        <v>54.14</v>
      </c>
      <c r="G90" s="198">
        <f t="shared" si="7"/>
        <v>0</v>
      </c>
      <c r="H90" s="197">
        <f>PPCL_NG!K90+PPCL_Spot!K90+GT_NG!K90+GT_Spot!K90+Bawana_NG!K90+Bawana_RLNG!K90+Bawana_Spot!K90</f>
        <v>4.92</v>
      </c>
      <c r="I90" s="197">
        <f>PPCL_NG!R90+PPCL_Spot!R90+GT_NG!R90+GT_Spot!R90+Bawana_NG!R90+Bawana_RLNG!R90+Bawana_Spot!R90</f>
        <v>4.92</v>
      </c>
      <c r="J90" s="198">
        <f t="shared" si="8"/>
        <v>0</v>
      </c>
      <c r="K90" s="197">
        <f>PPCL_NG!L90+PPCL_Spot!L90+GT_NG!L90+GT_Spot!L90+Bawana_NG!L90+Bawana_RLNG!L90+Bawana_Spot!L90</f>
        <v>22.64</v>
      </c>
      <c r="L90" s="197">
        <f>PPCL_NG!S90+PPCL_Spot!S90+GT_NG!S90+GT_Spot!S90+Bawana_NG!S90+Bawana_RLNG!S90+Bawana_Spot!S90</f>
        <v>22.64</v>
      </c>
      <c r="M90" s="198">
        <f t="shared" si="9"/>
        <v>0</v>
      </c>
      <c r="N90" s="197">
        <f>PPCL_NG!M90+PPCL_Spot!M90+GT_NG!M90+GT_Spot!M90+Bawana_NG!M90+Bawana_RLNG!M90+Bawana_Spot!M90</f>
        <v>68.52</v>
      </c>
      <c r="O90" s="197">
        <f>PPCL_NG!T90+PPCL_Spot!T90+GT_NG!T90+GT_Spot!T90+Bawana_NG!T90+Bawana_RLNG!T90+Bawana_Spot!T90</f>
        <v>68.52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134</v>
      </c>
      <c r="C91" s="197">
        <f>PPCL_NG!P91+PPCL_Spot!P91+GT_NG!P91+GT_Spot!P91+Bawana_NG!P91+Bawana_RLNG!P91+Bawana_Spot!P91</f>
        <v>133.99806225371461</v>
      </c>
      <c r="D91" s="198">
        <f t="shared" si="6"/>
        <v>1.9377462853924499E-3</v>
      </c>
      <c r="E91" s="197">
        <f>PPCL_NG!J91+PPCL_Spot!J91+GT_NG!J91+GT_Spot!J91+Bawana_NG!J91+Bawana_RLNG!J91+Bawana_Spot!J91</f>
        <v>45</v>
      </c>
      <c r="F91" s="197">
        <f>PPCL_NG!Q91+PPCL_Spot!Q91+GT_NG!Q91+GT_Spot!Q91+Bawana_NG!Q91+Bawana_RLNG!Q91+Bawana_Spot!Q91</f>
        <v>44.999349264307142</v>
      </c>
      <c r="G91" s="198">
        <f t="shared" si="7"/>
        <v>6.5073569285800659E-4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4.9999276960341268</v>
      </c>
      <c r="J91" s="198">
        <f t="shared" si="8"/>
        <v>7.2303965873210529E-5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22.999667401756984</v>
      </c>
      <c r="M91" s="198">
        <f t="shared" si="9"/>
        <v>3.3259824301623553E-4</v>
      </c>
      <c r="N91" s="197">
        <f>PPCL_NG!M91+PPCL_Spot!M91+GT_NG!M91+GT_Spot!M91+Bawana_NG!M91+Bawana_RLNG!M91+Bawana_Spot!M91</f>
        <v>69.61</v>
      </c>
      <c r="O91" s="197">
        <f>PPCL_NG!T91+PPCL_Spot!T91+GT_NG!T91+GT_Spot!T91+Bawana_NG!T91+Bawana_RLNG!T91+Bawana_Spot!T91</f>
        <v>69.608993384187116</v>
      </c>
      <c r="P91" s="198">
        <f t="shared" si="10"/>
        <v>1.0066158128836378E-3</v>
      </c>
      <c r="Q91" s="198">
        <f t="shared" si="11"/>
        <v>4.0000000000235403E-3</v>
      </c>
    </row>
    <row r="92" spans="1:17">
      <c r="A92" s="33" t="s">
        <v>134</v>
      </c>
      <c r="B92" s="197">
        <f>PPCL_NG!I92+PPCL_Spot!I92+GT_NG!I92+GT_Spot!I92+Bawana_NG!I92+Bawana_RLNG!I92+Bawana_Spot!I92</f>
        <v>134</v>
      </c>
      <c r="C92" s="197">
        <f>PPCL_NG!P92+PPCL_Spot!P92+GT_NG!P92+GT_Spot!P92+Bawana_NG!P92+Bawana_RLNG!P92+Bawana_Spot!P92</f>
        <v>133.99806225371461</v>
      </c>
      <c r="D92" s="198">
        <f t="shared" si="6"/>
        <v>1.9377462853924499E-3</v>
      </c>
      <c r="E92" s="197">
        <f>PPCL_NG!J92+PPCL_Spot!J92+GT_NG!J92+GT_Spot!J92+Bawana_NG!J92+Bawana_RLNG!J92+Bawana_Spot!J92</f>
        <v>45</v>
      </c>
      <c r="F92" s="197">
        <f>PPCL_NG!Q92+PPCL_Spot!Q92+GT_NG!Q92+GT_Spot!Q92+Bawana_NG!Q92+Bawana_RLNG!Q92+Bawana_Spot!Q92</f>
        <v>44.999349264307142</v>
      </c>
      <c r="G92" s="198">
        <f t="shared" si="7"/>
        <v>6.5073569285800659E-4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4.9999276960341268</v>
      </c>
      <c r="J92" s="198">
        <f t="shared" si="8"/>
        <v>7.2303965873210529E-5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22.999667401756984</v>
      </c>
      <c r="M92" s="198">
        <f t="shared" si="9"/>
        <v>3.3259824301623553E-4</v>
      </c>
      <c r="N92" s="197">
        <f>PPCL_NG!M92+PPCL_Spot!M92+GT_NG!M92+GT_Spot!M92+Bawana_NG!M92+Bawana_RLNG!M92+Bawana_Spot!M92</f>
        <v>69.61</v>
      </c>
      <c r="O92" s="197">
        <f>PPCL_NG!T92+PPCL_Spot!T92+GT_NG!T92+GT_Spot!T92+Bawana_NG!T92+Bawana_RLNG!T92+Bawana_Spot!T92</f>
        <v>69.608993384187116</v>
      </c>
      <c r="P92" s="198">
        <f t="shared" si="10"/>
        <v>1.0066158128836378E-3</v>
      </c>
      <c r="Q92" s="198">
        <f t="shared" si="11"/>
        <v>4.0000000000235403E-3</v>
      </c>
    </row>
    <row r="93" spans="1:17">
      <c r="A93" s="33" t="s">
        <v>135</v>
      </c>
      <c r="B93" s="197">
        <f>PPCL_NG!I93+PPCL_Spot!I93+GT_NG!I93+GT_Spot!I93+Bawana_NG!I93+Bawana_RLNG!I93+Bawana_Spot!I93</f>
        <v>134</v>
      </c>
      <c r="C93" s="197">
        <f>PPCL_NG!P93+PPCL_Spot!P93+GT_NG!P93+GT_Spot!P93+Bawana_NG!P93+Bawana_RLNG!P93+Bawana_Spot!P93</f>
        <v>133.99806225371461</v>
      </c>
      <c r="D93" s="198">
        <f t="shared" si="6"/>
        <v>1.9377462853924499E-3</v>
      </c>
      <c r="E93" s="197">
        <f>PPCL_NG!J93+PPCL_Spot!J93+GT_NG!J93+GT_Spot!J93+Bawana_NG!J93+Bawana_RLNG!J93+Bawana_Spot!J93</f>
        <v>45</v>
      </c>
      <c r="F93" s="197">
        <f>PPCL_NG!Q93+PPCL_Spot!Q93+GT_NG!Q93+GT_Spot!Q93+Bawana_NG!Q93+Bawana_RLNG!Q93+Bawana_Spot!Q93</f>
        <v>44.999349264307142</v>
      </c>
      <c r="G93" s="198">
        <f t="shared" si="7"/>
        <v>6.5073569285800659E-4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4.9999276960341268</v>
      </c>
      <c r="J93" s="198">
        <f t="shared" si="8"/>
        <v>7.2303965873210529E-5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22.999667401756984</v>
      </c>
      <c r="M93" s="198">
        <f t="shared" si="9"/>
        <v>3.3259824301623553E-4</v>
      </c>
      <c r="N93" s="197">
        <f>PPCL_NG!M93+PPCL_Spot!M93+GT_NG!M93+GT_Spot!M93+Bawana_NG!M93+Bawana_RLNG!M93+Bawana_Spot!M93</f>
        <v>69.61</v>
      </c>
      <c r="O93" s="197">
        <f>PPCL_NG!T93+PPCL_Spot!T93+GT_NG!T93+GT_Spot!T93+Bawana_NG!T93+Bawana_RLNG!T93+Bawana_Spot!T93</f>
        <v>69.608993384187116</v>
      </c>
      <c r="P93" s="198">
        <f t="shared" si="10"/>
        <v>1.0066158128836378E-3</v>
      </c>
      <c r="Q93" s="198">
        <f t="shared" si="11"/>
        <v>4.0000000000235403E-3</v>
      </c>
    </row>
    <row r="94" spans="1:17">
      <c r="A94" s="33" t="s">
        <v>136</v>
      </c>
      <c r="B94" s="197">
        <f>PPCL_NG!I94+PPCL_Spot!I94+GT_NG!I94+GT_Spot!I94+Bawana_NG!I94+Bawana_RLNG!I94+Bawana_Spot!I94</f>
        <v>134</v>
      </c>
      <c r="C94" s="197">
        <f>PPCL_NG!P94+PPCL_Spot!P94+GT_NG!P94+GT_Spot!P94+Bawana_NG!P94+Bawana_RLNG!P94+Bawana_Spot!P94</f>
        <v>133.99806225371461</v>
      </c>
      <c r="D94" s="198">
        <f t="shared" si="6"/>
        <v>1.9377462853924499E-3</v>
      </c>
      <c r="E94" s="197">
        <f>PPCL_NG!J94+PPCL_Spot!J94+GT_NG!J94+GT_Spot!J94+Bawana_NG!J94+Bawana_RLNG!J94+Bawana_Spot!J94</f>
        <v>45</v>
      </c>
      <c r="F94" s="197">
        <f>PPCL_NG!Q94+PPCL_Spot!Q94+GT_NG!Q94+GT_Spot!Q94+Bawana_NG!Q94+Bawana_RLNG!Q94+Bawana_Spot!Q94</f>
        <v>44.999349264307142</v>
      </c>
      <c r="G94" s="198">
        <f t="shared" si="7"/>
        <v>6.5073569285800659E-4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4.9999276960341268</v>
      </c>
      <c r="J94" s="198">
        <f t="shared" si="8"/>
        <v>7.2303965873210529E-5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22.999667401756984</v>
      </c>
      <c r="M94" s="198">
        <f t="shared" si="9"/>
        <v>3.3259824301623553E-4</v>
      </c>
      <c r="N94" s="197">
        <f>PPCL_NG!M94+PPCL_Spot!M94+GT_NG!M94+GT_Spot!M94+Bawana_NG!M94+Bawana_RLNG!M94+Bawana_Spot!M94</f>
        <v>69.61</v>
      </c>
      <c r="O94" s="197">
        <f>PPCL_NG!T94+PPCL_Spot!T94+GT_NG!T94+GT_Spot!T94+Bawana_NG!T94+Bawana_RLNG!T94+Bawana_Spot!T94</f>
        <v>69.608993384187116</v>
      </c>
      <c r="P94" s="198">
        <f t="shared" si="10"/>
        <v>1.0066158128836378E-3</v>
      </c>
      <c r="Q94" s="198">
        <f t="shared" si="11"/>
        <v>4.0000000000235403E-3</v>
      </c>
    </row>
    <row r="95" spans="1:17">
      <c r="A95" s="33" t="s">
        <v>137</v>
      </c>
      <c r="B95" s="197">
        <f>PPCL_NG!I95+PPCL_Spot!I95+GT_NG!I95+GT_Spot!I95+Bawana_NG!I95+Bawana_RLNG!I95+Bawana_Spot!I95</f>
        <v>134</v>
      </c>
      <c r="C95" s="197">
        <f>PPCL_NG!P95+PPCL_Spot!P95+GT_NG!P95+GT_Spot!P95+Bawana_NG!P95+Bawana_RLNG!P95+Bawana_Spot!P95</f>
        <v>133.99806225371461</v>
      </c>
      <c r="D95" s="198">
        <f t="shared" si="6"/>
        <v>1.9377462853924499E-3</v>
      </c>
      <c r="E95" s="197">
        <f>PPCL_NG!J95+PPCL_Spot!J95+GT_NG!J95+GT_Spot!J95+Bawana_NG!J95+Bawana_RLNG!J95+Bawana_Spot!J95</f>
        <v>45</v>
      </c>
      <c r="F95" s="197">
        <f>PPCL_NG!Q95+PPCL_Spot!Q95+GT_NG!Q95+GT_Spot!Q95+Bawana_NG!Q95+Bawana_RLNG!Q95+Bawana_Spot!Q95</f>
        <v>44.999349264307142</v>
      </c>
      <c r="G95" s="198">
        <f t="shared" si="7"/>
        <v>6.5073569285800659E-4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4.9999276960341268</v>
      </c>
      <c r="J95" s="198">
        <f t="shared" si="8"/>
        <v>7.2303965873210529E-5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22.999667401756984</v>
      </c>
      <c r="M95" s="198">
        <f t="shared" si="9"/>
        <v>3.3259824301623553E-4</v>
      </c>
      <c r="N95" s="197">
        <f>PPCL_NG!M95+PPCL_Spot!M95+GT_NG!M95+GT_Spot!M95+Bawana_NG!M95+Bawana_RLNG!M95+Bawana_Spot!M95</f>
        <v>69.61</v>
      </c>
      <c r="O95" s="197">
        <f>PPCL_NG!T95+PPCL_Spot!T95+GT_NG!T95+GT_Spot!T95+Bawana_NG!T95+Bawana_RLNG!T95+Bawana_Spot!T95</f>
        <v>69.608993384187116</v>
      </c>
      <c r="P95" s="198">
        <f t="shared" si="10"/>
        <v>1.0066158128836378E-3</v>
      </c>
      <c r="Q95" s="198">
        <f t="shared" si="11"/>
        <v>4.0000000000235403E-3</v>
      </c>
    </row>
    <row r="96" spans="1:17">
      <c r="A96" s="33" t="s">
        <v>138</v>
      </c>
      <c r="B96" s="197">
        <f>PPCL_NG!I96+PPCL_Spot!I96+GT_NG!I96+GT_Spot!I96+Bawana_NG!I96+Bawana_RLNG!I96+Bawana_Spot!I96</f>
        <v>134</v>
      </c>
      <c r="C96" s="197">
        <f>PPCL_NG!P96+PPCL_Spot!P96+GT_NG!P96+GT_Spot!P96+Bawana_NG!P96+Bawana_RLNG!P96+Bawana_Spot!P96</f>
        <v>133.99999999999997</v>
      </c>
      <c r="D96" s="198">
        <f t="shared" si="6"/>
        <v>0</v>
      </c>
      <c r="E96" s="197">
        <f>PPCL_NG!J96+PPCL_Spot!J96+GT_NG!J96+GT_Spot!J96+Bawana_NG!J96+Bawana_RLNG!J96+Bawana_Spot!J96</f>
        <v>45.59</v>
      </c>
      <c r="F96" s="197">
        <f>PPCL_NG!Q96+PPCL_Spot!Q96+GT_NG!Q96+GT_Spot!Q96+Bawana_NG!Q96+Bawana_RLNG!Q96+Bawana_Spot!Q96</f>
        <v>45.589999999999996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4.9999999999999991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22.999999999999996</v>
      </c>
      <c r="M96" s="198">
        <f t="shared" si="9"/>
        <v>0</v>
      </c>
      <c r="N96" s="197">
        <f>PPCL_NG!M96+PPCL_Spot!M96+GT_NG!M96+GT_Spot!M96+Bawana_NG!M96+Bawana_RLNG!M96+Bawana_Spot!M96</f>
        <v>50</v>
      </c>
      <c r="O96" s="197">
        <f>PPCL_NG!T96+PPCL_Spot!T96+GT_NG!T96+GT_Spot!T96+Bawana_NG!T96+Bawana_RLNG!T96+Bawana_Spot!T96</f>
        <v>49.999999999999986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134</v>
      </c>
      <c r="C97" s="197">
        <f>PPCL_NG!P97+PPCL_Spot!P97+GT_NG!P97+GT_Spot!P97+Bawana_NG!P97+Bawana_RLNG!P97+Bawana_Spot!P97</f>
        <v>133.99999999999997</v>
      </c>
      <c r="D97" s="198">
        <f t="shared" si="6"/>
        <v>0</v>
      </c>
      <c r="E97" s="197">
        <f>PPCL_NG!J97+PPCL_Spot!J97+GT_NG!J97+GT_Spot!J97+Bawana_NG!J97+Bawana_RLNG!J97+Bawana_Spot!J97</f>
        <v>45.59</v>
      </c>
      <c r="F97" s="197">
        <f>PPCL_NG!Q97+PPCL_Spot!Q97+GT_NG!Q97+GT_Spot!Q97+Bawana_NG!Q97+Bawana_RLNG!Q97+Bawana_Spot!Q97</f>
        <v>45.589999999999996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4.9999999999999991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22.999999999999996</v>
      </c>
      <c r="M97" s="198">
        <f t="shared" si="9"/>
        <v>0</v>
      </c>
      <c r="N97" s="197">
        <f>PPCL_NG!M97+PPCL_Spot!M97+GT_NG!M97+GT_Spot!M97+Bawana_NG!M97+Bawana_RLNG!M97+Bawana_Spot!M97</f>
        <v>50</v>
      </c>
      <c r="O97" s="197">
        <f>PPCL_NG!T97+PPCL_Spot!T97+GT_NG!T97+GT_Spot!T97+Bawana_NG!T97+Bawana_RLNG!T97+Bawana_Spot!T97</f>
        <v>49.999999999999986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134</v>
      </c>
      <c r="C98" s="197">
        <f>PPCL_NG!P98+PPCL_Spot!P98+GT_NG!P98+GT_Spot!P98+Bawana_NG!P98+Bawana_RLNG!P98+Bawana_Spot!P98</f>
        <v>133.99999999999997</v>
      </c>
      <c r="D98" s="198">
        <f t="shared" si="6"/>
        <v>0</v>
      </c>
      <c r="E98" s="197">
        <f>PPCL_NG!J98+PPCL_Spot!J98+GT_NG!J98+GT_Spot!J98+Bawana_NG!J98+Bawana_RLNG!J98+Bawana_Spot!J98</f>
        <v>45.59</v>
      </c>
      <c r="F98" s="197">
        <f>PPCL_NG!Q98+PPCL_Spot!Q98+GT_NG!Q98+GT_Spot!Q98+Bawana_NG!Q98+Bawana_RLNG!Q98+Bawana_Spot!Q98</f>
        <v>45.589999999999996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4.9999999999999991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22.999999999999996</v>
      </c>
      <c r="M98" s="198">
        <f t="shared" si="9"/>
        <v>0</v>
      </c>
      <c r="N98" s="197">
        <f>PPCL_NG!M98+PPCL_Spot!M98+GT_NG!M98+GT_Spot!M98+Bawana_NG!M98+Bawana_RLNG!M98+Bawana_Spot!M98</f>
        <v>50</v>
      </c>
      <c r="O98" s="197">
        <f>PPCL_NG!T98+PPCL_Spot!T98+GT_NG!T98+GT_Spot!T98+Bawana_NG!T98+Bawana_RLNG!T98+Bawana_Spot!T98</f>
        <v>49.999999999999986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2.3856049999999991</v>
      </c>
      <c r="C99" s="197">
        <f>PPCL_NG!P99+PPCL_Spot!P99+GT_NG!P99+GT_Spot!P99+Bawana_NG!P99+Bawana_RLNG!P99+Bawana_Spot!P99</f>
        <v>2.3853977339706063</v>
      </c>
      <c r="D99" s="198">
        <f t="shared" si="6"/>
        <v>2.0726602939280525E-4</v>
      </c>
      <c r="E99" s="197">
        <f>PPCL_NG!J99+PPCL_Spot!J99+GT_NG!J99+GT_Spot!J99+Bawana_NG!J99+Bawana_RLNG!J99+Bawana_Spot!J99</f>
        <v>1.1757624999999994</v>
      </c>
      <c r="F99" s="197">
        <f>PPCL_NG!Q99+PPCL_Spot!Q99+GT_NG!Q99+GT_Spot!Q99+Bawana_NG!Q99+Bawana_RLNG!Q99+Bawana_Spot!Q99</f>
        <v>1.175650280780403</v>
      </c>
      <c r="G99" s="198">
        <f t="shared" si="7"/>
        <v>1.122192195963656E-4</v>
      </c>
      <c r="H99" s="197">
        <f>PPCL_NG!K99+PPCL_Spot!K99+GT_NG!K99+GT_Spot!K99+Bawana_NG!K99+Bawana_RLNG!K99+Bawana_Spot!K99</f>
        <v>0.11968000000000006</v>
      </c>
      <c r="I99" s="197">
        <f>PPCL_NG!R99+PPCL_Spot!R99+GT_NG!R99+GT_Spot!R99+Bawana_NG!R99+Bawana_RLNG!R99+Bawana_Spot!R99</f>
        <v>0.11967926741466063</v>
      </c>
      <c r="J99" s="198">
        <f t="shared" si="8"/>
        <v>7.3258533943298954E-7</v>
      </c>
      <c r="K99" s="197">
        <f>PPCL_NG!L99+PPCL_Spot!L99+GT_NG!L99+GT_Spot!L99+Bawana_NG!L99+Bawana_RLNG!L99+Bawana_Spot!L99</f>
        <v>0.55813250000000036</v>
      </c>
      <c r="L99" s="197">
        <f>PPCL_NG!S99+PPCL_Spot!S99+GT_NG!S99+GT_Spot!S99+Bawana_NG!S99+Bawana_RLNG!S99+Bawana_Spot!S99</f>
        <v>0.55809516448004926</v>
      </c>
      <c r="M99" s="198">
        <f t="shared" si="9"/>
        <v>3.7335519951109397E-5</v>
      </c>
      <c r="N99" s="197">
        <f>PPCL_NG!M99+PPCL_Spot!M99+GT_NG!M99+GT_Spot!M99+Bawana_NG!M99+Bawana_RLNG!M99+Bawana_Spot!M99</f>
        <v>1.4483550000000018</v>
      </c>
      <c r="O99" s="197">
        <f>PPCL_NG!T99+PPCL_Spot!T99+GT_NG!T99+GT_Spot!T99+Bawana_NG!T99+Bawana_RLNG!T99+Bawana_Spot!T99</f>
        <v>1.4482085533542817</v>
      </c>
      <c r="P99" s="198">
        <f t="shared" si="10"/>
        <v>1.464466457201663E-4</v>
      </c>
      <c r="Q99" s="198">
        <f t="shared" si="11"/>
        <v>5.0399999999987954E-4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568</v>
      </c>
      <c r="AA1" s="49" t="s">
        <v>236</v>
      </c>
      <c r="AB1" s="49" t="s">
        <v>368</v>
      </c>
      <c r="AC1" s="49" t="s">
        <v>569</v>
      </c>
      <c r="AD1" s="49" t="s">
        <v>570</v>
      </c>
      <c r="AE1" s="49" t="s">
        <v>571</v>
      </c>
      <c r="AF1" s="49" t="s">
        <v>572</v>
      </c>
      <c r="AG1" s="49" t="s">
        <v>573</v>
      </c>
      <c r="AH1" s="49" t="s">
        <v>574</v>
      </c>
      <c r="AI1" s="49" t="s">
        <v>575</v>
      </c>
      <c r="AJ1" s="49" t="s">
        <v>576</v>
      </c>
      <c r="AK1" s="49" t="s">
        <v>577</v>
      </c>
      <c r="AL1" s="49" t="s">
        <v>578</v>
      </c>
      <c r="AM1" s="49" t="s">
        <v>579</v>
      </c>
      <c r="AN1" s="49" t="s">
        <v>580</v>
      </c>
      <c r="AO1" s="49" t="s">
        <v>581</v>
      </c>
      <c r="AP1" s="49" t="s">
        <v>311</v>
      </c>
      <c r="AQ1" s="49" t="s">
        <v>250</v>
      </c>
      <c r="AR1" s="49" t="s">
        <v>582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18.2044</v>
      </c>
      <c r="C3" s="21"/>
      <c r="D3" s="21"/>
      <c r="E3" s="21"/>
      <c r="F3" s="21"/>
      <c r="G3" s="21"/>
      <c r="H3" s="21"/>
      <c r="I3" s="21"/>
      <c r="J3" s="21">
        <v>6.1267902481104981</v>
      </c>
      <c r="K3" s="23">
        <f>SUM(C3:J3)</f>
        <v>6.1267902481104981</v>
      </c>
      <c r="L3" s="22">
        <f>U3+V3</f>
        <v>11.49794303228737</v>
      </c>
      <c r="M3" s="39">
        <f>K3+L3</f>
        <v>17.624733280397869</v>
      </c>
      <c r="O3" s="37">
        <f>-SUM(P3:S3,U3)</f>
        <v>-7.1989785415298355</v>
      </c>
      <c r="P3" s="37">
        <f t="shared" ref="P3:P34" si="0">SUMPRODUCT($X3:$AQ3,$X$103:$AQ$103)+D3</f>
        <v>0.61267902481104974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6.5862995167187854</v>
      </c>
      <c r="T3">
        <v>2</v>
      </c>
      <c r="U3" s="45">
        <f>IFERROR(-HLOOKUP($U$1,IEX!$W$2:$BH$98,T3,FALSE),0)</f>
        <v>0</v>
      </c>
      <c r="V3" s="46">
        <f>SUM(X3:AQ3)</f>
        <v>11.49794303228737</v>
      </c>
      <c r="W3" s="52"/>
      <c r="X3" s="46">
        <v>0</v>
      </c>
      <c r="Y3" s="46">
        <v>2.0422634160368327</v>
      </c>
      <c r="Z3" s="46">
        <v>1.0926109275797056</v>
      </c>
      <c r="AA3" s="46">
        <v>1.0211317080184164</v>
      </c>
      <c r="AB3" s="46">
        <v>1.0211317080184164</v>
      </c>
      <c r="AC3" s="46">
        <v>1.123244878820258</v>
      </c>
      <c r="AD3" s="46">
        <v>0.51056585400920818</v>
      </c>
      <c r="AE3" s="46">
        <v>0.45950926860828734</v>
      </c>
      <c r="AF3" s="46">
        <v>0.40845268320736655</v>
      </c>
      <c r="AG3" s="46">
        <v>0.30633951240552487</v>
      </c>
      <c r="AH3" s="46">
        <v>0.20422634160368328</v>
      </c>
      <c r="AI3" s="46">
        <v>0.35739609780644571</v>
      </c>
      <c r="AJ3" s="46">
        <v>0.30633951240552487</v>
      </c>
      <c r="AK3" s="46">
        <v>0.30633951240552487</v>
      </c>
      <c r="AL3" s="46">
        <v>0.51056585400920818</v>
      </c>
      <c r="AM3" s="46">
        <v>0.40845268320736655</v>
      </c>
      <c r="AN3" s="46">
        <v>0.40845268320736655</v>
      </c>
      <c r="AO3" s="46">
        <v>0.39824136612718236</v>
      </c>
      <c r="AP3" s="46">
        <v>0.30633951240552487</v>
      </c>
      <c r="AQ3" s="46">
        <v>0.30633951240552487</v>
      </c>
      <c r="AR3" s="46">
        <v>0.30633951240552487</v>
      </c>
      <c r="AS3" s="46">
        <v>0.25528292700460409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18.4956</v>
      </c>
      <c r="C4" s="21"/>
      <c r="D4" s="21"/>
      <c r="E4" s="21"/>
      <c r="F4" s="21"/>
      <c r="G4" s="21"/>
      <c r="H4" s="21"/>
      <c r="I4" s="21"/>
      <c r="J4" s="21">
        <v>6.1267902481104981</v>
      </c>
      <c r="K4" s="23">
        <f t="shared" ref="K4:K67" si="4">SUM(C4:J4)</f>
        <v>6.1267902481104981</v>
      </c>
      <c r="L4" s="22">
        <f t="shared" ref="L4:L67" si="5">U4+V4</f>
        <v>11.49794303228737</v>
      </c>
      <c r="M4" s="39">
        <f t="shared" ref="M4:M67" si="6">K4+L4</f>
        <v>17.624733280397869</v>
      </c>
      <c r="O4" s="37">
        <f t="shared" ref="O4:O67" si="7">-SUM(P4:S4,U4)</f>
        <v>-7.1989785415298355</v>
      </c>
      <c r="P4" s="37">
        <f t="shared" si="0"/>
        <v>0.61267902481104974</v>
      </c>
      <c r="Q4" s="37">
        <f t="shared" si="1"/>
        <v>0</v>
      </c>
      <c r="R4" s="37">
        <f t="shared" si="2"/>
        <v>0</v>
      </c>
      <c r="S4" s="37">
        <f t="shared" si="3"/>
        <v>6.5862995167187854</v>
      </c>
      <c r="T4">
        <v>3</v>
      </c>
      <c r="U4" s="45">
        <f>IFERROR(-HLOOKUP($U$1,IEX!$W$2:$BH$98,T4,FALSE),0)</f>
        <v>0</v>
      </c>
      <c r="V4" s="46">
        <f t="shared" ref="V4:V67" si="8">SUM(X4:AQ4)</f>
        <v>11.49794303228737</v>
      </c>
      <c r="W4" s="52"/>
      <c r="X4" s="46">
        <v>0</v>
      </c>
      <c r="Y4" s="46">
        <v>2.0422634160368327</v>
      </c>
      <c r="Z4" s="46">
        <v>1.0926109275797056</v>
      </c>
      <c r="AA4" s="46">
        <v>1.0211317080184164</v>
      </c>
      <c r="AB4" s="46">
        <v>1.0211317080184164</v>
      </c>
      <c r="AC4" s="46">
        <v>1.123244878820258</v>
      </c>
      <c r="AD4" s="46">
        <v>0.51056585400920818</v>
      </c>
      <c r="AE4" s="46">
        <v>0.45950926860828734</v>
      </c>
      <c r="AF4" s="46">
        <v>0.40845268320736655</v>
      </c>
      <c r="AG4" s="46">
        <v>0.30633951240552487</v>
      </c>
      <c r="AH4" s="46">
        <v>0.20422634160368328</v>
      </c>
      <c r="AI4" s="46">
        <v>0.35739609780644571</v>
      </c>
      <c r="AJ4" s="46">
        <v>0.30633951240552487</v>
      </c>
      <c r="AK4" s="46">
        <v>0.30633951240552487</v>
      </c>
      <c r="AL4" s="46">
        <v>0.51056585400920818</v>
      </c>
      <c r="AM4" s="46">
        <v>0.40845268320736655</v>
      </c>
      <c r="AN4" s="46">
        <v>0.40845268320736655</v>
      </c>
      <c r="AO4" s="46">
        <v>0.39824136612718236</v>
      </c>
      <c r="AP4" s="46">
        <v>0.30633951240552487</v>
      </c>
      <c r="AQ4" s="46">
        <v>0.30633951240552487</v>
      </c>
      <c r="AR4" s="46">
        <v>0.30633951240552487</v>
      </c>
      <c r="AS4" s="46">
        <v>0.25528292700460409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18.324400000000001</v>
      </c>
      <c r="C5" s="21"/>
      <c r="D5" s="21"/>
      <c r="E5" s="21"/>
      <c r="F5" s="21"/>
      <c r="G5" s="21"/>
      <c r="H5" s="21"/>
      <c r="I5" s="21"/>
      <c r="J5" s="21">
        <v>6.1267902481104981</v>
      </c>
      <c r="K5" s="23">
        <f t="shared" si="4"/>
        <v>6.1267902481104981</v>
      </c>
      <c r="L5" s="22">
        <f t="shared" si="5"/>
        <v>11.49794303228737</v>
      </c>
      <c r="M5" s="39">
        <f t="shared" si="6"/>
        <v>17.624733280397869</v>
      </c>
      <c r="O5" s="37">
        <f t="shared" si="7"/>
        <v>-7.1989785415298355</v>
      </c>
      <c r="P5" s="37">
        <f t="shared" si="0"/>
        <v>0.61267902481104974</v>
      </c>
      <c r="Q5" s="37">
        <f t="shared" si="1"/>
        <v>0</v>
      </c>
      <c r="R5" s="37">
        <f t="shared" si="2"/>
        <v>0</v>
      </c>
      <c r="S5" s="37">
        <f t="shared" si="3"/>
        <v>6.5862995167187854</v>
      </c>
      <c r="T5">
        <v>4</v>
      </c>
      <c r="U5" s="45">
        <f>IFERROR(-HLOOKUP($U$1,IEX!$W$2:$BH$98,T5,FALSE),0)</f>
        <v>0</v>
      </c>
      <c r="V5" s="46">
        <f t="shared" si="8"/>
        <v>11.49794303228737</v>
      </c>
      <c r="W5" s="52"/>
      <c r="X5" s="46">
        <v>0</v>
      </c>
      <c r="Y5" s="46">
        <v>2.0422634160368327</v>
      </c>
      <c r="Z5" s="46">
        <v>1.0926109275797056</v>
      </c>
      <c r="AA5" s="46">
        <v>1.0211317080184164</v>
      </c>
      <c r="AB5" s="46">
        <v>1.0211317080184164</v>
      </c>
      <c r="AC5" s="46">
        <v>1.123244878820258</v>
      </c>
      <c r="AD5" s="46">
        <v>0.51056585400920818</v>
      </c>
      <c r="AE5" s="46">
        <v>0.45950926860828734</v>
      </c>
      <c r="AF5" s="46">
        <v>0.40845268320736655</v>
      </c>
      <c r="AG5" s="46">
        <v>0.30633951240552487</v>
      </c>
      <c r="AH5" s="46">
        <v>0.20422634160368328</v>
      </c>
      <c r="AI5" s="46">
        <v>0.35739609780644571</v>
      </c>
      <c r="AJ5" s="46">
        <v>0.30633951240552487</v>
      </c>
      <c r="AK5" s="46">
        <v>0.30633951240552487</v>
      </c>
      <c r="AL5" s="46">
        <v>0.51056585400920818</v>
      </c>
      <c r="AM5" s="46">
        <v>0.40845268320736655</v>
      </c>
      <c r="AN5" s="46">
        <v>0.40845268320736655</v>
      </c>
      <c r="AO5" s="46">
        <v>0.39824136612718236</v>
      </c>
      <c r="AP5" s="46">
        <v>0.30633951240552487</v>
      </c>
      <c r="AQ5" s="46">
        <v>0.30633951240552487</v>
      </c>
      <c r="AR5" s="46">
        <v>0.30633951240552487</v>
      </c>
      <c r="AS5" s="46">
        <v>0.25528292700460409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18.354800000000001</v>
      </c>
      <c r="C6" s="21"/>
      <c r="D6" s="21"/>
      <c r="E6" s="21"/>
      <c r="F6" s="21"/>
      <c r="G6" s="21"/>
      <c r="H6" s="21"/>
      <c r="I6" s="21"/>
      <c r="J6" s="21">
        <v>6.1267902481104981</v>
      </c>
      <c r="K6" s="23">
        <f t="shared" si="4"/>
        <v>6.1267902481104981</v>
      </c>
      <c r="L6" s="22">
        <f t="shared" si="5"/>
        <v>11.49794303228737</v>
      </c>
      <c r="M6" s="39">
        <f t="shared" si="6"/>
        <v>17.624733280397869</v>
      </c>
      <c r="O6" s="37">
        <f t="shared" si="7"/>
        <v>-7.1989785415298355</v>
      </c>
      <c r="P6" s="37">
        <f t="shared" si="0"/>
        <v>0.61267902481104974</v>
      </c>
      <c r="Q6" s="37">
        <f t="shared" si="1"/>
        <v>0</v>
      </c>
      <c r="R6" s="37">
        <f t="shared" si="2"/>
        <v>0</v>
      </c>
      <c r="S6" s="37">
        <f t="shared" si="3"/>
        <v>6.5862995167187854</v>
      </c>
      <c r="T6">
        <v>5</v>
      </c>
      <c r="U6" s="45">
        <f>IFERROR(-HLOOKUP($U$1,IEX!$W$2:$BH$98,T6,FALSE),0)</f>
        <v>0</v>
      </c>
      <c r="V6" s="46">
        <f t="shared" si="8"/>
        <v>11.49794303228737</v>
      </c>
      <c r="W6" s="52"/>
      <c r="X6" s="46">
        <v>0</v>
      </c>
      <c r="Y6" s="46">
        <v>2.0422634160368327</v>
      </c>
      <c r="Z6" s="46">
        <v>1.0926109275797056</v>
      </c>
      <c r="AA6" s="46">
        <v>1.0211317080184164</v>
      </c>
      <c r="AB6" s="46">
        <v>1.0211317080184164</v>
      </c>
      <c r="AC6" s="46">
        <v>1.123244878820258</v>
      </c>
      <c r="AD6" s="46">
        <v>0.51056585400920818</v>
      </c>
      <c r="AE6" s="46">
        <v>0.45950926860828734</v>
      </c>
      <c r="AF6" s="46">
        <v>0.40845268320736655</v>
      </c>
      <c r="AG6" s="46">
        <v>0.30633951240552487</v>
      </c>
      <c r="AH6" s="46">
        <v>0.20422634160368328</v>
      </c>
      <c r="AI6" s="46">
        <v>0.35739609780644571</v>
      </c>
      <c r="AJ6" s="46">
        <v>0.30633951240552487</v>
      </c>
      <c r="AK6" s="46">
        <v>0.30633951240552487</v>
      </c>
      <c r="AL6" s="46">
        <v>0.51056585400920818</v>
      </c>
      <c r="AM6" s="46">
        <v>0.40845268320736655</v>
      </c>
      <c r="AN6" s="46">
        <v>0.40845268320736655</v>
      </c>
      <c r="AO6" s="46">
        <v>0.39824136612718236</v>
      </c>
      <c r="AP6" s="46">
        <v>0.30633951240552487</v>
      </c>
      <c r="AQ6" s="46">
        <v>0.30633951240552487</v>
      </c>
      <c r="AR6" s="46">
        <v>0.30633951240552487</v>
      </c>
      <c r="AS6" s="46">
        <v>0.25528292700460409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18.582000000000001</v>
      </c>
      <c r="C7" s="21"/>
      <c r="D7" s="21"/>
      <c r="E7" s="21"/>
      <c r="F7" s="21"/>
      <c r="G7" s="21"/>
      <c r="H7" s="21"/>
      <c r="I7" s="21"/>
      <c r="J7" s="21">
        <v>6.1267902481104981</v>
      </c>
      <c r="K7" s="23">
        <f t="shared" si="4"/>
        <v>6.1267902481104981</v>
      </c>
      <c r="L7" s="22">
        <f t="shared" si="5"/>
        <v>11.49794303228737</v>
      </c>
      <c r="M7" s="39">
        <f t="shared" si="6"/>
        <v>17.624733280397869</v>
      </c>
      <c r="O7" s="37">
        <f t="shared" si="7"/>
        <v>-7.1989785415298355</v>
      </c>
      <c r="P7" s="37">
        <f t="shared" si="0"/>
        <v>0.61267902481104974</v>
      </c>
      <c r="Q7" s="37">
        <f t="shared" si="1"/>
        <v>0</v>
      </c>
      <c r="R7" s="37">
        <f t="shared" si="2"/>
        <v>0</v>
      </c>
      <c r="S7" s="37">
        <f t="shared" si="3"/>
        <v>6.5862995167187854</v>
      </c>
      <c r="T7">
        <v>6</v>
      </c>
      <c r="U7" s="45">
        <f>IFERROR(-HLOOKUP($U$1,IEX!$W$2:$BH$98,T7,FALSE),0)</f>
        <v>0</v>
      </c>
      <c r="V7" s="46">
        <f t="shared" si="8"/>
        <v>11.49794303228737</v>
      </c>
      <c r="W7" s="52"/>
      <c r="X7" s="46">
        <v>0</v>
      </c>
      <c r="Y7" s="46">
        <v>2.0422634160368327</v>
      </c>
      <c r="Z7" s="46">
        <v>1.0926109275797056</v>
      </c>
      <c r="AA7" s="46">
        <v>1.0211317080184164</v>
      </c>
      <c r="AB7" s="46">
        <v>1.0211317080184164</v>
      </c>
      <c r="AC7" s="46">
        <v>1.123244878820258</v>
      </c>
      <c r="AD7" s="46">
        <v>0.51056585400920818</v>
      </c>
      <c r="AE7" s="46">
        <v>0.45950926860828734</v>
      </c>
      <c r="AF7" s="46">
        <v>0.40845268320736655</v>
      </c>
      <c r="AG7" s="46">
        <v>0.30633951240552487</v>
      </c>
      <c r="AH7" s="46">
        <v>0.20422634160368328</v>
      </c>
      <c r="AI7" s="46">
        <v>0.35739609780644571</v>
      </c>
      <c r="AJ7" s="46">
        <v>0.30633951240552487</v>
      </c>
      <c r="AK7" s="46">
        <v>0.30633951240552487</v>
      </c>
      <c r="AL7" s="46">
        <v>0.51056585400920818</v>
      </c>
      <c r="AM7" s="46">
        <v>0.40845268320736655</v>
      </c>
      <c r="AN7" s="46">
        <v>0.40845268320736655</v>
      </c>
      <c r="AO7" s="46">
        <v>0.39824136612718236</v>
      </c>
      <c r="AP7" s="46">
        <v>0.30633951240552487</v>
      </c>
      <c r="AQ7" s="46">
        <v>0.30633951240552487</v>
      </c>
      <c r="AR7" s="46">
        <v>0.30633951240552487</v>
      </c>
      <c r="AS7" s="46">
        <v>0.25528292700460409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18.092400000000001</v>
      </c>
      <c r="C8" s="21"/>
      <c r="D8" s="21"/>
      <c r="E8" s="21"/>
      <c r="F8" s="21"/>
      <c r="G8" s="21"/>
      <c r="H8" s="21"/>
      <c r="I8" s="21"/>
      <c r="J8" s="21">
        <v>6.0951375631667615</v>
      </c>
      <c r="K8" s="23">
        <f t="shared" si="4"/>
        <v>6.0951375631667615</v>
      </c>
      <c r="L8" s="22">
        <f t="shared" si="5"/>
        <v>11.438541493542958</v>
      </c>
      <c r="M8" s="39">
        <f t="shared" si="6"/>
        <v>17.533679056709719</v>
      </c>
      <c r="O8" s="37">
        <f t="shared" si="7"/>
        <v>-7.1617866367209455</v>
      </c>
      <c r="P8" s="37">
        <f t="shared" si="0"/>
        <v>0.60951375631667615</v>
      </c>
      <c r="Q8" s="37">
        <f t="shared" si="1"/>
        <v>0</v>
      </c>
      <c r="R8" s="37">
        <f t="shared" si="2"/>
        <v>0</v>
      </c>
      <c r="S8" s="37">
        <f t="shared" si="3"/>
        <v>6.5522728804042689</v>
      </c>
      <c r="T8">
        <v>7</v>
      </c>
      <c r="U8" s="45">
        <f>IFERROR(-HLOOKUP($U$1,IEX!$W$2:$BH$98,T8,FALSE),0)</f>
        <v>0</v>
      </c>
      <c r="V8" s="46">
        <f t="shared" si="8"/>
        <v>11.438541493542958</v>
      </c>
      <c r="W8" s="52"/>
      <c r="X8" s="46">
        <v>0</v>
      </c>
      <c r="Y8" s="46">
        <v>2.0317125210555873</v>
      </c>
      <c r="Z8" s="46">
        <v>1.0869661987647392</v>
      </c>
      <c r="AA8" s="46">
        <v>1.0158562605277937</v>
      </c>
      <c r="AB8" s="46">
        <v>1.0158562605277937</v>
      </c>
      <c r="AC8" s="46">
        <v>1.1174418865805731</v>
      </c>
      <c r="AD8" s="46">
        <v>0.50792813026389683</v>
      </c>
      <c r="AE8" s="46">
        <v>0.45713531723750711</v>
      </c>
      <c r="AF8" s="46">
        <v>0.40634250421111745</v>
      </c>
      <c r="AG8" s="46">
        <v>0.30475687815833807</v>
      </c>
      <c r="AH8" s="46">
        <v>0.20317125210555873</v>
      </c>
      <c r="AI8" s="46">
        <v>0.35554969118472779</v>
      </c>
      <c r="AJ8" s="46">
        <v>0.30475687815833807</v>
      </c>
      <c r="AK8" s="46">
        <v>0.30475687815833807</v>
      </c>
      <c r="AL8" s="46">
        <v>0.50792813026389683</v>
      </c>
      <c r="AM8" s="46">
        <v>0.40634250421111745</v>
      </c>
      <c r="AN8" s="46">
        <v>0.40634250421111745</v>
      </c>
      <c r="AO8" s="46">
        <v>0.39618394160583947</v>
      </c>
      <c r="AP8" s="46">
        <v>0.30475687815833807</v>
      </c>
      <c r="AQ8" s="46">
        <v>0.30475687815833807</v>
      </c>
      <c r="AR8" s="46">
        <v>0.30475687815833807</v>
      </c>
      <c r="AS8" s="46">
        <v>0.25396406513194841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18.571999999999999</v>
      </c>
      <c r="C9" s="21"/>
      <c r="D9" s="21"/>
      <c r="E9" s="21"/>
      <c r="F9" s="21"/>
      <c r="G9" s="21"/>
      <c r="H9" s="21"/>
      <c r="I9" s="21"/>
      <c r="J9" s="21">
        <v>6.1267902481104981</v>
      </c>
      <c r="K9" s="23">
        <f t="shared" si="4"/>
        <v>6.1267902481104981</v>
      </c>
      <c r="L9" s="22">
        <f t="shared" si="5"/>
        <v>11.49794303228737</v>
      </c>
      <c r="M9" s="39">
        <f t="shared" si="6"/>
        <v>17.624733280397869</v>
      </c>
      <c r="O9" s="37">
        <f t="shared" si="7"/>
        <v>-7.1989785415298355</v>
      </c>
      <c r="P9" s="37">
        <f t="shared" si="0"/>
        <v>0.61267902481104974</v>
      </c>
      <c r="Q9" s="37">
        <f t="shared" si="1"/>
        <v>0</v>
      </c>
      <c r="R9" s="37">
        <f t="shared" si="2"/>
        <v>0</v>
      </c>
      <c r="S9" s="37">
        <f t="shared" si="3"/>
        <v>6.5862995167187854</v>
      </c>
      <c r="T9">
        <v>8</v>
      </c>
      <c r="U9" s="45">
        <f>IFERROR(-HLOOKUP($U$1,IEX!$W$2:$BH$98,T9,FALSE),0)</f>
        <v>0</v>
      </c>
      <c r="V9" s="46">
        <f t="shared" si="8"/>
        <v>11.49794303228737</v>
      </c>
      <c r="W9" s="52"/>
      <c r="X9" s="46">
        <v>0</v>
      </c>
      <c r="Y9" s="46">
        <v>2.0422634160368327</v>
      </c>
      <c r="Z9" s="46">
        <v>1.0926109275797056</v>
      </c>
      <c r="AA9" s="46">
        <v>1.0211317080184164</v>
      </c>
      <c r="AB9" s="46">
        <v>1.0211317080184164</v>
      </c>
      <c r="AC9" s="46">
        <v>1.123244878820258</v>
      </c>
      <c r="AD9" s="46">
        <v>0.51056585400920818</v>
      </c>
      <c r="AE9" s="46">
        <v>0.45950926860828734</v>
      </c>
      <c r="AF9" s="46">
        <v>0.40845268320736655</v>
      </c>
      <c r="AG9" s="46">
        <v>0.30633951240552487</v>
      </c>
      <c r="AH9" s="46">
        <v>0.20422634160368328</v>
      </c>
      <c r="AI9" s="46">
        <v>0.35739609780644571</v>
      </c>
      <c r="AJ9" s="46">
        <v>0.30633951240552487</v>
      </c>
      <c r="AK9" s="46">
        <v>0.30633951240552487</v>
      </c>
      <c r="AL9" s="46">
        <v>0.51056585400920818</v>
      </c>
      <c r="AM9" s="46">
        <v>0.40845268320736655</v>
      </c>
      <c r="AN9" s="46">
        <v>0.40845268320736655</v>
      </c>
      <c r="AO9" s="46">
        <v>0.39824136612718236</v>
      </c>
      <c r="AP9" s="46">
        <v>0.30633951240552487</v>
      </c>
      <c r="AQ9" s="46">
        <v>0.30633951240552487</v>
      </c>
      <c r="AR9" s="46">
        <v>0.30633951240552487</v>
      </c>
      <c r="AS9" s="46">
        <v>0.25528292700460409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18.616</v>
      </c>
      <c r="C10" s="21"/>
      <c r="D10" s="21"/>
      <c r="E10" s="21"/>
      <c r="F10" s="21"/>
      <c r="G10" s="21"/>
      <c r="H10" s="21"/>
      <c r="I10" s="21"/>
      <c r="J10" s="21">
        <v>6.1267902481104981</v>
      </c>
      <c r="K10" s="23">
        <f t="shared" si="4"/>
        <v>6.1267902481104981</v>
      </c>
      <c r="L10" s="22">
        <f t="shared" si="5"/>
        <v>11.49794303228737</v>
      </c>
      <c r="M10" s="39">
        <f t="shared" si="6"/>
        <v>17.624733280397869</v>
      </c>
      <c r="O10" s="37">
        <f t="shared" si="7"/>
        <v>-7.1989785415298355</v>
      </c>
      <c r="P10" s="37">
        <f t="shared" si="0"/>
        <v>0.61267902481104974</v>
      </c>
      <c r="Q10" s="37">
        <f t="shared" si="1"/>
        <v>0</v>
      </c>
      <c r="R10" s="37">
        <f t="shared" si="2"/>
        <v>0</v>
      </c>
      <c r="S10" s="37">
        <f t="shared" si="3"/>
        <v>6.5862995167187854</v>
      </c>
      <c r="T10">
        <v>9</v>
      </c>
      <c r="U10" s="45">
        <f>IFERROR(-HLOOKUP($U$1,IEX!$W$2:$BH$98,T10,FALSE),0)</f>
        <v>0</v>
      </c>
      <c r="V10" s="46">
        <f t="shared" si="8"/>
        <v>11.49794303228737</v>
      </c>
      <c r="W10" s="52"/>
      <c r="X10" s="46">
        <v>0</v>
      </c>
      <c r="Y10" s="46">
        <v>2.0422634160368327</v>
      </c>
      <c r="Z10" s="46">
        <v>1.0926109275797056</v>
      </c>
      <c r="AA10" s="46">
        <v>1.0211317080184164</v>
      </c>
      <c r="AB10" s="46">
        <v>1.0211317080184164</v>
      </c>
      <c r="AC10" s="46">
        <v>1.123244878820258</v>
      </c>
      <c r="AD10" s="46">
        <v>0.51056585400920818</v>
      </c>
      <c r="AE10" s="46">
        <v>0.45950926860828734</v>
      </c>
      <c r="AF10" s="46">
        <v>0.40845268320736655</v>
      </c>
      <c r="AG10" s="46">
        <v>0.30633951240552487</v>
      </c>
      <c r="AH10" s="46">
        <v>0.20422634160368328</v>
      </c>
      <c r="AI10" s="46">
        <v>0.35739609780644571</v>
      </c>
      <c r="AJ10" s="46">
        <v>0.30633951240552487</v>
      </c>
      <c r="AK10" s="46">
        <v>0.30633951240552487</v>
      </c>
      <c r="AL10" s="46">
        <v>0.51056585400920818</v>
      </c>
      <c r="AM10" s="46">
        <v>0.40845268320736655</v>
      </c>
      <c r="AN10" s="46">
        <v>0.40845268320736655</v>
      </c>
      <c r="AO10" s="46">
        <v>0.39824136612718236</v>
      </c>
      <c r="AP10" s="46">
        <v>0.30633951240552487</v>
      </c>
      <c r="AQ10" s="46">
        <v>0.30633951240552487</v>
      </c>
      <c r="AR10" s="46">
        <v>0.30633951240552487</v>
      </c>
      <c r="AS10" s="46">
        <v>0.25528292700460409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18.5808</v>
      </c>
      <c r="C11" s="21"/>
      <c r="D11" s="21"/>
      <c r="E11" s="21"/>
      <c r="F11" s="21"/>
      <c r="G11" s="21"/>
      <c r="H11" s="21"/>
      <c r="I11" s="21"/>
      <c r="J11" s="21">
        <v>6.1267902481104981</v>
      </c>
      <c r="K11" s="23">
        <f t="shared" si="4"/>
        <v>6.1267902481104981</v>
      </c>
      <c r="L11" s="22">
        <f t="shared" si="5"/>
        <v>11.49794303228737</v>
      </c>
      <c r="M11" s="39">
        <f t="shared" si="6"/>
        <v>17.624733280397869</v>
      </c>
      <c r="O11" s="37">
        <f t="shared" si="7"/>
        <v>-7.1989785415298355</v>
      </c>
      <c r="P11" s="37">
        <f t="shared" si="0"/>
        <v>0.61267902481104974</v>
      </c>
      <c r="Q11" s="37">
        <f t="shared" si="1"/>
        <v>0</v>
      </c>
      <c r="R11" s="37">
        <f t="shared" si="2"/>
        <v>0</v>
      </c>
      <c r="S11" s="37">
        <f t="shared" si="3"/>
        <v>6.5862995167187854</v>
      </c>
      <c r="T11">
        <v>10</v>
      </c>
      <c r="U11" s="45">
        <f>IFERROR(-HLOOKUP($U$1,IEX!$W$2:$BH$98,T11,FALSE),0)</f>
        <v>0</v>
      </c>
      <c r="V11" s="46">
        <f t="shared" si="8"/>
        <v>11.49794303228737</v>
      </c>
      <c r="W11" s="52"/>
      <c r="X11" s="46">
        <v>0</v>
      </c>
      <c r="Y11" s="46">
        <v>2.0422634160368327</v>
      </c>
      <c r="Z11" s="46">
        <v>1.0926109275797056</v>
      </c>
      <c r="AA11" s="46">
        <v>1.0211317080184164</v>
      </c>
      <c r="AB11" s="46">
        <v>1.0211317080184164</v>
      </c>
      <c r="AC11" s="46">
        <v>1.123244878820258</v>
      </c>
      <c r="AD11" s="46">
        <v>0.51056585400920818</v>
      </c>
      <c r="AE11" s="46">
        <v>0.45950926860828734</v>
      </c>
      <c r="AF11" s="46">
        <v>0.40845268320736655</v>
      </c>
      <c r="AG11" s="46">
        <v>0.30633951240552487</v>
      </c>
      <c r="AH11" s="46">
        <v>0.20422634160368328</v>
      </c>
      <c r="AI11" s="46">
        <v>0.35739609780644571</v>
      </c>
      <c r="AJ11" s="46">
        <v>0.30633951240552487</v>
      </c>
      <c r="AK11" s="46">
        <v>0.30633951240552487</v>
      </c>
      <c r="AL11" s="46">
        <v>0.51056585400920818</v>
      </c>
      <c r="AM11" s="46">
        <v>0.40845268320736655</v>
      </c>
      <c r="AN11" s="46">
        <v>0.40845268320736655</v>
      </c>
      <c r="AO11" s="46">
        <v>0.39824136612718236</v>
      </c>
      <c r="AP11" s="46">
        <v>0.30633951240552487</v>
      </c>
      <c r="AQ11" s="46">
        <v>0.30633951240552487</v>
      </c>
      <c r="AR11" s="46">
        <v>0.30633951240552487</v>
      </c>
      <c r="AS11" s="46">
        <v>0.25528292700460409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18.607599999999998</v>
      </c>
      <c r="C12" s="21"/>
      <c r="D12" s="21"/>
      <c r="E12" s="21"/>
      <c r="F12" s="21"/>
      <c r="G12" s="21"/>
      <c r="H12" s="21"/>
      <c r="I12" s="21"/>
      <c r="J12" s="21">
        <v>6.1267902481104981</v>
      </c>
      <c r="K12" s="23">
        <f t="shared" si="4"/>
        <v>6.1267902481104981</v>
      </c>
      <c r="L12" s="22">
        <f t="shared" si="5"/>
        <v>11.49794303228737</v>
      </c>
      <c r="M12" s="39">
        <f t="shared" si="6"/>
        <v>17.624733280397869</v>
      </c>
      <c r="O12" s="37">
        <f t="shared" si="7"/>
        <v>-7.1989785415298355</v>
      </c>
      <c r="P12" s="37">
        <f t="shared" si="0"/>
        <v>0.61267902481104974</v>
      </c>
      <c r="Q12" s="37">
        <f t="shared" si="1"/>
        <v>0</v>
      </c>
      <c r="R12" s="37">
        <f t="shared" si="2"/>
        <v>0</v>
      </c>
      <c r="S12" s="37">
        <f t="shared" si="3"/>
        <v>6.5862995167187854</v>
      </c>
      <c r="T12">
        <v>11</v>
      </c>
      <c r="U12" s="45">
        <f>IFERROR(-HLOOKUP($U$1,IEX!$W$2:$BH$98,T12,FALSE),0)</f>
        <v>0</v>
      </c>
      <c r="V12" s="46">
        <f t="shared" si="8"/>
        <v>11.49794303228737</v>
      </c>
      <c r="W12" s="52"/>
      <c r="X12" s="46">
        <v>0</v>
      </c>
      <c r="Y12" s="46">
        <v>2.0422634160368327</v>
      </c>
      <c r="Z12" s="46">
        <v>1.0926109275797056</v>
      </c>
      <c r="AA12" s="46">
        <v>1.0211317080184164</v>
      </c>
      <c r="AB12" s="46">
        <v>1.0211317080184164</v>
      </c>
      <c r="AC12" s="46">
        <v>1.123244878820258</v>
      </c>
      <c r="AD12" s="46">
        <v>0.51056585400920818</v>
      </c>
      <c r="AE12" s="46">
        <v>0.45950926860828734</v>
      </c>
      <c r="AF12" s="46">
        <v>0.40845268320736655</v>
      </c>
      <c r="AG12" s="46">
        <v>0.30633951240552487</v>
      </c>
      <c r="AH12" s="46">
        <v>0.20422634160368328</v>
      </c>
      <c r="AI12" s="46">
        <v>0.35739609780644571</v>
      </c>
      <c r="AJ12" s="46">
        <v>0.30633951240552487</v>
      </c>
      <c r="AK12" s="46">
        <v>0.30633951240552487</v>
      </c>
      <c r="AL12" s="46">
        <v>0.51056585400920818</v>
      </c>
      <c r="AM12" s="46">
        <v>0.40845268320736655</v>
      </c>
      <c r="AN12" s="46">
        <v>0.40845268320736655</v>
      </c>
      <c r="AO12" s="46">
        <v>0.39824136612718236</v>
      </c>
      <c r="AP12" s="46">
        <v>0.30633951240552487</v>
      </c>
      <c r="AQ12" s="46">
        <v>0.30633951240552487</v>
      </c>
      <c r="AR12" s="46">
        <v>0.30633951240552487</v>
      </c>
      <c r="AS12" s="46">
        <v>0.25528292700460409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18.768000000000001</v>
      </c>
      <c r="C13" s="21"/>
      <c r="D13" s="21"/>
      <c r="E13" s="21"/>
      <c r="F13" s="21"/>
      <c r="G13" s="21"/>
      <c r="H13" s="21"/>
      <c r="I13" s="21"/>
      <c r="J13" s="21">
        <v>6.1267902481104981</v>
      </c>
      <c r="K13" s="23">
        <f t="shared" si="4"/>
        <v>6.1267902481104981</v>
      </c>
      <c r="L13" s="22">
        <f t="shared" si="5"/>
        <v>11.49794303228737</v>
      </c>
      <c r="M13" s="39">
        <f t="shared" si="6"/>
        <v>17.624733280397869</v>
      </c>
      <c r="O13" s="37">
        <f t="shared" si="7"/>
        <v>-7.1989785415298355</v>
      </c>
      <c r="P13" s="37">
        <f t="shared" si="0"/>
        <v>0.61267902481104974</v>
      </c>
      <c r="Q13" s="37">
        <f t="shared" si="1"/>
        <v>0</v>
      </c>
      <c r="R13" s="37">
        <f t="shared" si="2"/>
        <v>0</v>
      </c>
      <c r="S13" s="37">
        <f t="shared" si="3"/>
        <v>6.5862995167187854</v>
      </c>
      <c r="T13">
        <v>12</v>
      </c>
      <c r="U13" s="45">
        <f>IFERROR(-HLOOKUP($U$1,IEX!$W$2:$BH$98,T13,FALSE),0)</f>
        <v>0</v>
      </c>
      <c r="V13" s="46">
        <f t="shared" si="8"/>
        <v>11.49794303228737</v>
      </c>
      <c r="W13" s="52"/>
      <c r="X13" s="46">
        <v>0</v>
      </c>
      <c r="Y13" s="46">
        <v>2.0422634160368327</v>
      </c>
      <c r="Z13" s="46">
        <v>1.0926109275797056</v>
      </c>
      <c r="AA13" s="46">
        <v>1.0211317080184164</v>
      </c>
      <c r="AB13" s="46">
        <v>1.0211317080184164</v>
      </c>
      <c r="AC13" s="46">
        <v>1.123244878820258</v>
      </c>
      <c r="AD13" s="46">
        <v>0.51056585400920818</v>
      </c>
      <c r="AE13" s="46">
        <v>0.45950926860828734</v>
      </c>
      <c r="AF13" s="46">
        <v>0.40845268320736655</v>
      </c>
      <c r="AG13" s="46">
        <v>0.30633951240552487</v>
      </c>
      <c r="AH13" s="46">
        <v>0.20422634160368328</v>
      </c>
      <c r="AI13" s="46">
        <v>0.35739609780644571</v>
      </c>
      <c r="AJ13" s="46">
        <v>0.30633951240552487</v>
      </c>
      <c r="AK13" s="46">
        <v>0.30633951240552487</v>
      </c>
      <c r="AL13" s="46">
        <v>0.51056585400920818</v>
      </c>
      <c r="AM13" s="46">
        <v>0.40845268320736655</v>
      </c>
      <c r="AN13" s="46">
        <v>0.40845268320736655</v>
      </c>
      <c r="AO13" s="46">
        <v>0.39824136612718236</v>
      </c>
      <c r="AP13" s="46">
        <v>0.30633951240552487</v>
      </c>
      <c r="AQ13" s="46">
        <v>0.30633951240552487</v>
      </c>
      <c r="AR13" s="46">
        <v>0.30633951240552487</v>
      </c>
      <c r="AS13" s="46">
        <v>0.25528292700460409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18.711200000000002</v>
      </c>
      <c r="C14" s="21"/>
      <c r="D14" s="21"/>
      <c r="E14" s="21"/>
      <c r="F14" s="21"/>
      <c r="G14" s="21"/>
      <c r="H14" s="21"/>
      <c r="I14" s="21"/>
      <c r="J14" s="21">
        <v>6.1267902481104981</v>
      </c>
      <c r="K14" s="23">
        <f t="shared" si="4"/>
        <v>6.1267902481104981</v>
      </c>
      <c r="L14" s="22">
        <f t="shared" si="5"/>
        <v>11.49794303228737</v>
      </c>
      <c r="M14" s="39">
        <f t="shared" si="6"/>
        <v>17.624733280397869</v>
      </c>
      <c r="O14" s="37">
        <f t="shared" si="7"/>
        <v>-7.1989785415298355</v>
      </c>
      <c r="P14" s="37">
        <f t="shared" si="0"/>
        <v>0.61267902481104974</v>
      </c>
      <c r="Q14" s="37">
        <f t="shared" si="1"/>
        <v>0</v>
      </c>
      <c r="R14" s="37">
        <f t="shared" si="2"/>
        <v>0</v>
      </c>
      <c r="S14" s="37">
        <f t="shared" si="3"/>
        <v>6.5862995167187854</v>
      </c>
      <c r="T14">
        <v>13</v>
      </c>
      <c r="U14" s="45">
        <f>IFERROR(-HLOOKUP($U$1,IEX!$W$2:$BH$98,T14,FALSE),0)</f>
        <v>0</v>
      </c>
      <c r="V14" s="46">
        <f t="shared" si="8"/>
        <v>11.49794303228737</v>
      </c>
      <c r="W14" s="52"/>
      <c r="X14" s="46">
        <v>0</v>
      </c>
      <c r="Y14" s="46">
        <v>2.0422634160368327</v>
      </c>
      <c r="Z14" s="46">
        <v>1.0926109275797056</v>
      </c>
      <c r="AA14" s="46">
        <v>1.0211317080184164</v>
      </c>
      <c r="AB14" s="46">
        <v>1.0211317080184164</v>
      </c>
      <c r="AC14" s="46">
        <v>1.123244878820258</v>
      </c>
      <c r="AD14" s="46">
        <v>0.51056585400920818</v>
      </c>
      <c r="AE14" s="46">
        <v>0.45950926860828734</v>
      </c>
      <c r="AF14" s="46">
        <v>0.40845268320736655</v>
      </c>
      <c r="AG14" s="46">
        <v>0.30633951240552487</v>
      </c>
      <c r="AH14" s="46">
        <v>0.20422634160368328</v>
      </c>
      <c r="AI14" s="46">
        <v>0.35739609780644571</v>
      </c>
      <c r="AJ14" s="46">
        <v>0.30633951240552487</v>
      </c>
      <c r="AK14" s="46">
        <v>0.30633951240552487</v>
      </c>
      <c r="AL14" s="46">
        <v>0.51056585400920818</v>
      </c>
      <c r="AM14" s="46">
        <v>0.40845268320736655</v>
      </c>
      <c r="AN14" s="46">
        <v>0.40845268320736655</v>
      </c>
      <c r="AO14" s="46">
        <v>0.39824136612718236</v>
      </c>
      <c r="AP14" s="46">
        <v>0.30633951240552487</v>
      </c>
      <c r="AQ14" s="46">
        <v>0.30633951240552487</v>
      </c>
      <c r="AR14" s="46">
        <v>0.30633951240552487</v>
      </c>
      <c r="AS14" s="46">
        <v>0.25528292700460409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18.940799999999999</v>
      </c>
      <c r="C15" s="21"/>
      <c r="D15" s="21"/>
      <c r="E15" s="21"/>
      <c r="F15" s="21"/>
      <c r="G15" s="21"/>
      <c r="H15" s="21"/>
      <c r="I15" s="21"/>
      <c r="J15" s="21">
        <v>6.1267902481104981</v>
      </c>
      <c r="K15" s="23">
        <f t="shared" si="4"/>
        <v>6.1267902481104981</v>
      </c>
      <c r="L15" s="22">
        <f t="shared" si="5"/>
        <v>11.49794303228737</v>
      </c>
      <c r="M15" s="39">
        <f t="shared" si="6"/>
        <v>17.624733280397869</v>
      </c>
      <c r="O15" s="37">
        <f t="shared" si="7"/>
        <v>-7.1989785415298355</v>
      </c>
      <c r="P15" s="37">
        <f t="shared" si="0"/>
        <v>0.61267902481104974</v>
      </c>
      <c r="Q15" s="37">
        <f t="shared" si="1"/>
        <v>0</v>
      </c>
      <c r="R15" s="37">
        <f t="shared" si="2"/>
        <v>0</v>
      </c>
      <c r="S15" s="37">
        <f t="shared" si="3"/>
        <v>6.5862995167187854</v>
      </c>
      <c r="T15">
        <v>14</v>
      </c>
      <c r="U15" s="45">
        <f>IFERROR(-HLOOKUP($U$1,IEX!$W$2:$BH$98,T15,FALSE),0)</f>
        <v>0</v>
      </c>
      <c r="V15" s="46">
        <f t="shared" si="8"/>
        <v>11.49794303228737</v>
      </c>
      <c r="W15" s="52"/>
      <c r="X15" s="46">
        <v>0</v>
      </c>
      <c r="Y15" s="46">
        <v>2.0422634160368327</v>
      </c>
      <c r="Z15" s="46">
        <v>1.0926109275797056</v>
      </c>
      <c r="AA15" s="46">
        <v>1.0211317080184164</v>
      </c>
      <c r="AB15" s="46">
        <v>1.0211317080184164</v>
      </c>
      <c r="AC15" s="46">
        <v>1.123244878820258</v>
      </c>
      <c r="AD15" s="46">
        <v>0.51056585400920818</v>
      </c>
      <c r="AE15" s="46">
        <v>0.45950926860828734</v>
      </c>
      <c r="AF15" s="46">
        <v>0.40845268320736655</v>
      </c>
      <c r="AG15" s="46">
        <v>0.30633951240552487</v>
      </c>
      <c r="AH15" s="46">
        <v>0.20422634160368328</v>
      </c>
      <c r="AI15" s="46">
        <v>0.35739609780644571</v>
      </c>
      <c r="AJ15" s="46">
        <v>0.30633951240552487</v>
      </c>
      <c r="AK15" s="46">
        <v>0.30633951240552487</v>
      </c>
      <c r="AL15" s="46">
        <v>0.51056585400920818</v>
      </c>
      <c r="AM15" s="46">
        <v>0.40845268320736655</v>
      </c>
      <c r="AN15" s="46">
        <v>0.40845268320736655</v>
      </c>
      <c r="AO15" s="46">
        <v>0.39824136612718236</v>
      </c>
      <c r="AP15" s="46">
        <v>0.30633951240552487</v>
      </c>
      <c r="AQ15" s="46">
        <v>0.30633951240552487</v>
      </c>
      <c r="AR15" s="46">
        <v>0.30633951240552487</v>
      </c>
      <c r="AS15" s="46">
        <v>0.25528292700460409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18.106400000000001</v>
      </c>
      <c r="C16" s="21"/>
      <c r="D16" s="21"/>
      <c r="E16" s="21"/>
      <c r="F16" s="21"/>
      <c r="G16" s="21"/>
      <c r="H16" s="21"/>
      <c r="I16" s="21"/>
      <c r="J16" s="21">
        <v>6.0998540145985416</v>
      </c>
      <c r="K16" s="23">
        <f t="shared" si="4"/>
        <v>6.0998540145985416</v>
      </c>
      <c r="L16" s="22">
        <f t="shared" si="5"/>
        <v>11.447392700729933</v>
      </c>
      <c r="M16" s="39">
        <f t="shared" si="6"/>
        <v>17.547246715328477</v>
      </c>
      <c r="O16" s="37">
        <f t="shared" si="7"/>
        <v>-7.1673284671532862</v>
      </c>
      <c r="P16" s="37">
        <f t="shared" si="0"/>
        <v>0.60998540145985414</v>
      </c>
      <c r="Q16" s="37">
        <f t="shared" si="1"/>
        <v>0</v>
      </c>
      <c r="R16" s="37">
        <f t="shared" si="2"/>
        <v>0</v>
      </c>
      <c r="S16" s="37">
        <f t="shared" si="3"/>
        <v>6.5573430656934324</v>
      </c>
      <c r="T16">
        <v>15</v>
      </c>
      <c r="U16" s="45">
        <f>IFERROR(-HLOOKUP($U$1,IEX!$W$2:$BH$98,T16,FALSE),0)</f>
        <v>0</v>
      </c>
      <c r="V16" s="46">
        <f t="shared" si="8"/>
        <v>11.447392700729933</v>
      </c>
      <c r="W16" s="52"/>
      <c r="X16" s="46">
        <v>0</v>
      </c>
      <c r="Y16" s="46">
        <v>2.0332846715328472</v>
      </c>
      <c r="Z16" s="46">
        <v>1.0878072992700734</v>
      </c>
      <c r="AA16" s="46">
        <v>1.0166423357664236</v>
      </c>
      <c r="AB16" s="46">
        <v>1.0166423357664236</v>
      </c>
      <c r="AC16" s="46">
        <v>1.118306569343066</v>
      </c>
      <c r="AD16" s="46">
        <v>0.5083211678832118</v>
      </c>
      <c r="AE16" s="46">
        <v>0.45748905109489063</v>
      </c>
      <c r="AF16" s="46">
        <v>0.40665693430656946</v>
      </c>
      <c r="AG16" s="46">
        <v>0.30499270072992707</v>
      </c>
      <c r="AH16" s="46">
        <v>0.20332846715328473</v>
      </c>
      <c r="AI16" s="46">
        <v>0.35582481751824829</v>
      </c>
      <c r="AJ16" s="46">
        <v>0.30499270072992707</v>
      </c>
      <c r="AK16" s="46">
        <v>0.30499270072992707</v>
      </c>
      <c r="AL16" s="46">
        <v>0.5083211678832118</v>
      </c>
      <c r="AM16" s="46">
        <v>0.40665693430656946</v>
      </c>
      <c r="AN16" s="46">
        <v>0.40665693430656946</v>
      </c>
      <c r="AO16" s="46">
        <v>0.39649051094890519</v>
      </c>
      <c r="AP16" s="46">
        <v>0.30499270072992707</v>
      </c>
      <c r="AQ16" s="46">
        <v>0.30499270072992707</v>
      </c>
      <c r="AR16" s="46">
        <v>0.30499270072992707</v>
      </c>
      <c r="AS16" s="46">
        <v>0.2541605839416059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18.306799999999999</v>
      </c>
      <c r="C17" s="21"/>
      <c r="D17" s="21"/>
      <c r="E17" s="21"/>
      <c r="F17" s="21"/>
      <c r="G17" s="21"/>
      <c r="H17" s="21"/>
      <c r="I17" s="21"/>
      <c r="J17" s="21">
        <v>6.1267902481104981</v>
      </c>
      <c r="K17" s="23">
        <f t="shared" si="4"/>
        <v>6.1267902481104981</v>
      </c>
      <c r="L17" s="22">
        <f t="shared" si="5"/>
        <v>11.49794303228737</v>
      </c>
      <c r="M17" s="39">
        <f t="shared" si="6"/>
        <v>17.624733280397869</v>
      </c>
      <c r="O17" s="37">
        <f t="shared" si="7"/>
        <v>-7.1989785415298355</v>
      </c>
      <c r="P17" s="37">
        <f t="shared" si="0"/>
        <v>0.61267902481104974</v>
      </c>
      <c r="Q17" s="37">
        <f t="shared" si="1"/>
        <v>0</v>
      </c>
      <c r="R17" s="37">
        <f t="shared" si="2"/>
        <v>0</v>
      </c>
      <c r="S17" s="37">
        <f t="shared" si="3"/>
        <v>6.5862995167187854</v>
      </c>
      <c r="T17">
        <v>16</v>
      </c>
      <c r="U17" s="45">
        <f>IFERROR(-HLOOKUP($U$1,IEX!$W$2:$BH$98,T17,FALSE),0)</f>
        <v>0</v>
      </c>
      <c r="V17" s="46">
        <f t="shared" si="8"/>
        <v>11.49794303228737</v>
      </c>
      <c r="W17" s="52"/>
      <c r="X17" s="46">
        <v>0</v>
      </c>
      <c r="Y17" s="46">
        <v>2.0422634160368327</v>
      </c>
      <c r="Z17" s="46">
        <v>1.0926109275797056</v>
      </c>
      <c r="AA17" s="46">
        <v>1.0211317080184164</v>
      </c>
      <c r="AB17" s="46">
        <v>1.0211317080184164</v>
      </c>
      <c r="AC17" s="46">
        <v>1.123244878820258</v>
      </c>
      <c r="AD17" s="46">
        <v>0.51056585400920818</v>
      </c>
      <c r="AE17" s="46">
        <v>0.45950926860828734</v>
      </c>
      <c r="AF17" s="46">
        <v>0.40845268320736655</v>
      </c>
      <c r="AG17" s="46">
        <v>0.30633951240552487</v>
      </c>
      <c r="AH17" s="46">
        <v>0.20422634160368328</v>
      </c>
      <c r="AI17" s="46">
        <v>0.35739609780644571</v>
      </c>
      <c r="AJ17" s="46">
        <v>0.30633951240552487</v>
      </c>
      <c r="AK17" s="46">
        <v>0.30633951240552487</v>
      </c>
      <c r="AL17" s="46">
        <v>0.51056585400920818</v>
      </c>
      <c r="AM17" s="46">
        <v>0.40845268320736655</v>
      </c>
      <c r="AN17" s="46">
        <v>0.40845268320736655</v>
      </c>
      <c r="AO17" s="46">
        <v>0.39824136612718236</v>
      </c>
      <c r="AP17" s="46">
        <v>0.30633951240552487</v>
      </c>
      <c r="AQ17" s="46">
        <v>0.30633951240552487</v>
      </c>
      <c r="AR17" s="46">
        <v>0.30633951240552487</v>
      </c>
      <c r="AS17" s="46">
        <v>0.25528292700460409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18.9176</v>
      </c>
      <c r="C18" s="21"/>
      <c r="D18" s="21"/>
      <c r="E18" s="21"/>
      <c r="F18" s="21"/>
      <c r="G18" s="21"/>
      <c r="H18" s="21"/>
      <c r="I18" s="21"/>
      <c r="J18" s="21">
        <v>6.1267902481104981</v>
      </c>
      <c r="K18" s="23">
        <f t="shared" si="4"/>
        <v>6.1267902481104981</v>
      </c>
      <c r="L18" s="22">
        <f t="shared" si="5"/>
        <v>11.49794303228737</v>
      </c>
      <c r="M18" s="39">
        <f t="shared" si="6"/>
        <v>17.624733280397869</v>
      </c>
      <c r="O18" s="37">
        <f t="shared" si="7"/>
        <v>-7.1989785415298355</v>
      </c>
      <c r="P18" s="37">
        <f t="shared" si="0"/>
        <v>0.61267902481104974</v>
      </c>
      <c r="Q18" s="37">
        <f t="shared" si="1"/>
        <v>0</v>
      </c>
      <c r="R18" s="37">
        <f t="shared" si="2"/>
        <v>0</v>
      </c>
      <c r="S18" s="37">
        <f t="shared" si="3"/>
        <v>6.5862995167187854</v>
      </c>
      <c r="T18">
        <v>17</v>
      </c>
      <c r="U18" s="45">
        <f>IFERROR(-HLOOKUP($U$1,IEX!$W$2:$BH$98,T18,FALSE),0)</f>
        <v>0</v>
      </c>
      <c r="V18" s="46">
        <f t="shared" si="8"/>
        <v>11.49794303228737</v>
      </c>
      <c r="W18" s="52"/>
      <c r="X18" s="46">
        <v>0</v>
      </c>
      <c r="Y18" s="46">
        <v>2.0422634160368327</v>
      </c>
      <c r="Z18" s="46">
        <v>1.0926109275797056</v>
      </c>
      <c r="AA18" s="46">
        <v>1.0211317080184164</v>
      </c>
      <c r="AB18" s="46">
        <v>1.0211317080184164</v>
      </c>
      <c r="AC18" s="46">
        <v>1.123244878820258</v>
      </c>
      <c r="AD18" s="46">
        <v>0.51056585400920818</v>
      </c>
      <c r="AE18" s="46">
        <v>0.45950926860828734</v>
      </c>
      <c r="AF18" s="46">
        <v>0.40845268320736655</v>
      </c>
      <c r="AG18" s="46">
        <v>0.30633951240552487</v>
      </c>
      <c r="AH18" s="46">
        <v>0.20422634160368328</v>
      </c>
      <c r="AI18" s="46">
        <v>0.35739609780644571</v>
      </c>
      <c r="AJ18" s="46">
        <v>0.30633951240552487</v>
      </c>
      <c r="AK18" s="46">
        <v>0.30633951240552487</v>
      </c>
      <c r="AL18" s="46">
        <v>0.51056585400920818</v>
      </c>
      <c r="AM18" s="46">
        <v>0.40845268320736655</v>
      </c>
      <c r="AN18" s="46">
        <v>0.40845268320736655</v>
      </c>
      <c r="AO18" s="46">
        <v>0.39824136612718236</v>
      </c>
      <c r="AP18" s="46">
        <v>0.30633951240552487</v>
      </c>
      <c r="AQ18" s="46">
        <v>0.30633951240552487</v>
      </c>
      <c r="AR18" s="46">
        <v>0.30633951240552487</v>
      </c>
      <c r="AS18" s="46">
        <v>0.25528292700460409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18.749200000000002</v>
      </c>
      <c r="C19" s="21"/>
      <c r="D19" s="21"/>
      <c r="E19" s="21"/>
      <c r="F19" s="21"/>
      <c r="G19" s="21"/>
      <c r="H19" s="21"/>
      <c r="I19" s="21"/>
      <c r="J19" s="21">
        <v>6.1267902481104981</v>
      </c>
      <c r="K19" s="23">
        <f t="shared" si="4"/>
        <v>6.1267902481104981</v>
      </c>
      <c r="L19" s="22">
        <f t="shared" si="5"/>
        <v>11.49794303228737</v>
      </c>
      <c r="M19" s="39">
        <f t="shared" si="6"/>
        <v>17.624733280397869</v>
      </c>
      <c r="O19" s="37">
        <f t="shared" si="7"/>
        <v>-7.1989785415298355</v>
      </c>
      <c r="P19" s="37">
        <f t="shared" si="0"/>
        <v>0.61267902481104974</v>
      </c>
      <c r="Q19" s="37">
        <f t="shared" si="1"/>
        <v>0</v>
      </c>
      <c r="R19" s="37">
        <f t="shared" si="2"/>
        <v>0</v>
      </c>
      <c r="S19" s="37">
        <f t="shared" si="3"/>
        <v>6.5862995167187854</v>
      </c>
      <c r="T19">
        <v>18</v>
      </c>
      <c r="U19" s="45">
        <f>IFERROR(-HLOOKUP($U$1,IEX!$W$2:$BH$98,T19,FALSE),0)</f>
        <v>0</v>
      </c>
      <c r="V19" s="46">
        <f t="shared" si="8"/>
        <v>11.49794303228737</v>
      </c>
      <c r="W19" s="52"/>
      <c r="X19" s="46">
        <v>0</v>
      </c>
      <c r="Y19" s="46">
        <v>2.0422634160368327</v>
      </c>
      <c r="Z19" s="46">
        <v>1.0926109275797056</v>
      </c>
      <c r="AA19" s="46">
        <v>1.0211317080184164</v>
      </c>
      <c r="AB19" s="46">
        <v>1.0211317080184164</v>
      </c>
      <c r="AC19" s="46">
        <v>1.123244878820258</v>
      </c>
      <c r="AD19" s="46">
        <v>0.51056585400920818</v>
      </c>
      <c r="AE19" s="46">
        <v>0.45950926860828734</v>
      </c>
      <c r="AF19" s="46">
        <v>0.40845268320736655</v>
      </c>
      <c r="AG19" s="46">
        <v>0.30633951240552487</v>
      </c>
      <c r="AH19" s="46">
        <v>0.20422634160368328</v>
      </c>
      <c r="AI19" s="46">
        <v>0.35739609780644571</v>
      </c>
      <c r="AJ19" s="46">
        <v>0.30633951240552487</v>
      </c>
      <c r="AK19" s="46">
        <v>0.30633951240552487</v>
      </c>
      <c r="AL19" s="46">
        <v>0.51056585400920818</v>
      </c>
      <c r="AM19" s="46">
        <v>0.40845268320736655</v>
      </c>
      <c r="AN19" s="46">
        <v>0.40845268320736655</v>
      </c>
      <c r="AO19" s="46">
        <v>0.39824136612718236</v>
      </c>
      <c r="AP19" s="46">
        <v>0.30633951240552487</v>
      </c>
      <c r="AQ19" s="46">
        <v>0.30633951240552487</v>
      </c>
      <c r="AR19" s="46">
        <v>0.30633951240552487</v>
      </c>
      <c r="AS19" s="46">
        <v>0.25528292700460409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18.057200000000002</v>
      </c>
      <c r="C20" s="21"/>
      <c r="D20" s="21"/>
      <c r="E20" s="21"/>
      <c r="F20" s="21"/>
      <c r="G20" s="21"/>
      <c r="H20" s="21"/>
      <c r="I20" s="21"/>
      <c r="J20" s="21">
        <v>6.0832790567097152</v>
      </c>
      <c r="K20" s="23">
        <f t="shared" si="4"/>
        <v>6.0832790567097152</v>
      </c>
      <c r="L20" s="22">
        <f t="shared" si="5"/>
        <v>11.416287029758564</v>
      </c>
      <c r="M20" s="39">
        <f t="shared" si="6"/>
        <v>17.499566086468278</v>
      </c>
      <c r="O20" s="37">
        <f t="shared" si="7"/>
        <v>-7.1478528916339146</v>
      </c>
      <c r="P20" s="37">
        <f t="shared" si="0"/>
        <v>0.6083279056709715</v>
      </c>
      <c r="Q20" s="37">
        <f t="shared" si="1"/>
        <v>0</v>
      </c>
      <c r="R20" s="37">
        <f t="shared" si="2"/>
        <v>0</v>
      </c>
      <c r="S20" s="37">
        <f t="shared" si="3"/>
        <v>6.5395249859629434</v>
      </c>
      <c r="T20">
        <v>19</v>
      </c>
      <c r="U20" s="45">
        <f>IFERROR(-HLOOKUP($U$1,IEX!$W$2:$BH$98,T20,FALSE),0)</f>
        <v>0</v>
      </c>
      <c r="V20" s="46">
        <f t="shared" si="8"/>
        <v>11.416287029758564</v>
      </c>
      <c r="W20" s="52"/>
      <c r="X20" s="46">
        <v>0</v>
      </c>
      <c r="Y20" s="46">
        <v>2.0277596855699049</v>
      </c>
      <c r="Z20" s="46">
        <v>1.0848514317798994</v>
      </c>
      <c r="AA20" s="46">
        <v>1.0138798427849525</v>
      </c>
      <c r="AB20" s="46">
        <v>1.0138798427849525</v>
      </c>
      <c r="AC20" s="46">
        <v>1.1152678270634477</v>
      </c>
      <c r="AD20" s="46">
        <v>0.50693992139247623</v>
      </c>
      <c r="AE20" s="46">
        <v>0.4562459292532286</v>
      </c>
      <c r="AF20" s="46">
        <v>0.40555193711398102</v>
      </c>
      <c r="AG20" s="46">
        <v>0.30416395283548575</v>
      </c>
      <c r="AH20" s="46">
        <v>0.20277596855699051</v>
      </c>
      <c r="AI20" s="46">
        <v>0.35485794497473339</v>
      </c>
      <c r="AJ20" s="46">
        <v>0.30416395283548575</v>
      </c>
      <c r="AK20" s="46">
        <v>0.30416395283548575</v>
      </c>
      <c r="AL20" s="46">
        <v>0.50693992139247623</v>
      </c>
      <c r="AM20" s="46">
        <v>0.40555193711398102</v>
      </c>
      <c r="AN20" s="46">
        <v>0.40555193711398102</v>
      </c>
      <c r="AO20" s="46">
        <v>0.39541313868613148</v>
      </c>
      <c r="AP20" s="46">
        <v>0.30416395283548575</v>
      </c>
      <c r="AQ20" s="46">
        <v>0.30416395283548575</v>
      </c>
      <c r="AR20" s="46">
        <v>0.30416395283548575</v>
      </c>
      <c r="AS20" s="46">
        <v>0.25346996069623812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17.931999999999999</v>
      </c>
      <c r="C21" s="21"/>
      <c r="D21" s="21"/>
      <c r="E21" s="21"/>
      <c r="F21" s="21"/>
      <c r="G21" s="21"/>
      <c r="H21" s="21"/>
      <c r="I21" s="21"/>
      <c r="J21" s="21">
        <v>6.0411005053340823</v>
      </c>
      <c r="K21" s="23">
        <f t="shared" si="4"/>
        <v>6.0411005053340823</v>
      </c>
      <c r="L21" s="22">
        <f t="shared" si="5"/>
        <v>11.337131948343627</v>
      </c>
      <c r="M21" s="39">
        <f t="shared" si="6"/>
        <v>17.378232453677711</v>
      </c>
      <c r="O21" s="37">
        <f t="shared" si="7"/>
        <v>-7.0982930937675466</v>
      </c>
      <c r="P21" s="37">
        <f t="shared" si="0"/>
        <v>0.60411005053340827</v>
      </c>
      <c r="Q21" s="37">
        <f t="shared" si="1"/>
        <v>0</v>
      </c>
      <c r="R21" s="37">
        <f t="shared" si="2"/>
        <v>0</v>
      </c>
      <c r="S21" s="37">
        <f t="shared" si="3"/>
        <v>6.4941830432341385</v>
      </c>
      <c r="T21">
        <v>20</v>
      </c>
      <c r="U21" s="45">
        <f>IFERROR(-HLOOKUP($U$1,IEX!$W$2:$BH$98,T21,FALSE),0)</f>
        <v>0</v>
      </c>
      <c r="V21" s="46">
        <f t="shared" si="8"/>
        <v>11.337131948343627</v>
      </c>
      <c r="W21" s="52"/>
      <c r="X21" s="46">
        <v>0</v>
      </c>
      <c r="Y21" s="46">
        <v>2.0137001684446942</v>
      </c>
      <c r="Z21" s="46">
        <v>1.0773295901179116</v>
      </c>
      <c r="AA21" s="46">
        <v>1.0068500842223471</v>
      </c>
      <c r="AB21" s="46">
        <v>1.0068500842223471</v>
      </c>
      <c r="AC21" s="46">
        <v>1.1075350926445819</v>
      </c>
      <c r="AD21" s="46">
        <v>0.50342504211117356</v>
      </c>
      <c r="AE21" s="46">
        <v>0.45308253790005615</v>
      </c>
      <c r="AF21" s="46">
        <v>0.40274003368893885</v>
      </c>
      <c r="AG21" s="46">
        <v>0.30205502526670414</v>
      </c>
      <c r="AH21" s="46">
        <v>0.20137001684446942</v>
      </c>
      <c r="AI21" s="46">
        <v>0.35239752947782144</v>
      </c>
      <c r="AJ21" s="46">
        <v>0.30205502526670414</v>
      </c>
      <c r="AK21" s="46">
        <v>0.30205502526670414</v>
      </c>
      <c r="AL21" s="46">
        <v>0.50342504211117356</v>
      </c>
      <c r="AM21" s="46">
        <v>0.40274003368893885</v>
      </c>
      <c r="AN21" s="46">
        <v>0.40274003368893885</v>
      </c>
      <c r="AO21" s="46">
        <v>0.39267153284671535</v>
      </c>
      <c r="AP21" s="46">
        <v>0.30205502526670414</v>
      </c>
      <c r="AQ21" s="46">
        <v>0.30205502526670414</v>
      </c>
      <c r="AR21" s="46">
        <v>0.30205502526670414</v>
      </c>
      <c r="AS21" s="46">
        <v>0.25171252105558678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16.745999999999999</v>
      </c>
      <c r="C22" s="21"/>
      <c r="D22" s="21"/>
      <c r="E22" s="21"/>
      <c r="F22" s="21"/>
      <c r="G22" s="21"/>
      <c r="H22" s="21"/>
      <c r="I22" s="21"/>
      <c r="J22" s="21">
        <v>5.6415496911847285</v>
      </c>
      <c r="K22" s="23">
        <f t="shared" si="4"/>
        <v>5.6415496911847285</v>
      </c>
      <c r="L22" s="22">
        <f t="shared" si="5"/>
        <v>10.587308253790008</v>
      </c>
      <c r="M22" s="39">
        <f t="shared" si="6"/>
        <v>16.228857944974735</v>
      </c>
      <c r="O22" s="37">
        <f t="shared" si="7"/>
        <v>-6.628820887142056</v>
      </c>
      <c r="P22" s="37">
        <f t="shared" si="0"/>
        <v>0.56415496911847285</v>
      </c>
      <c r="Q22" s="37">
        <f t="shared" si="1"/>
        <v>0</v>
      </c>
      <c r="R22" s="37">
        <f t="shared" si="2"/>
        <v>0</v>
      </c>
      <c r="S22" s="37">
        <f t="shared" si="3"/>
        <v>6.0646659180235831</v>
      </c>
      <c r="T22">
        <v>21</v>
      </c>
      <c r="U22" s="45">
        <f>IFERROR(-HLOOKUP($U$1,IEX!$W$2:$BH$98,T22,FALSE),0)</f>
        <v>0</v>
      </c>
      <c r="V22" s="46">
        <f t="shared" si="8"/>
        <v>10.587308253790008</v>
      </c>
      <c r="W22" s="52"/>
      <c r="X22" s="46">
        <v>0</v>
      </c>
      <c r="Y22" s="46">
        <v>1.8805165637282428</v>
      </c>
      <c r="Z22" s="46">
        <v>1.00607636159461</v>
      </c>
      <c r="AA22" s="46">
        <v>0.94025828186412141</v>
      </c>
      <c r="AB22" s="46">
        <v>0.94025828186412141</v>
      </c>
      <c r="AC22" s="46">
        <v>1.0342841100505336</v>
      </c>
      <c r="AD22" s="46">
        <v>0.47012914093206071</v>
      </c>
      <c r="AE22" s="46">
        <v>0.42311622683885458</v>
      </c>
      <c r="AF22" s="46">
        <v>0.37610331274564857</v>
      </c>
      <c r="AG22" s="46">
        <v>0.28207748455923642</v>
      </c>
      <c r="AH22" s="46">
        <v>0.18805165637282428</v>
      </c>
      <c r="AI22" s="46">
        <v>0.3290903986524425</v>
      </c>
      <c r="AJ22" s="46">
        <v>0.28207748455923642</v>
      </c>
      <c r="AK22" s="46">
        <v>0.28207748455923642</v>
      </c>
      <c r="AL22" s="46">
        <v>0.47012914093206071</v>
      </c>
      <c r="AM22" s="46">
        <v>0.37610331274564857</v>
      </c>
      <c r="AN22" s="46">
        <v>0.37610331274564857</v>
      </c>
      <c r="AO22" s="46">
        <v>0.36670072992700731</v>
      </c>
      <c r="AP22" s="46">
        <v>0.28207748455923642</v>
      </c>
      <c r="AQ22" s="46">
        <v>0.28207748455923642</v>
      </c>
      <c r="AR22" s="46">
        <v>0.28207748455923642</v>
      </c>
      <c r="AS22" s="46">
        <v>0.23506457046603035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17.989599999999999</v>
      </c>
      <c r="C23" s="21"/>
      <c r="D23" s="21"/>
      <c r="E23" s="21"/>
      <c r="F23" s="21"/>
      <c r="G23" s="21"/>
      <c r="H23" s="21"/>
      <c r="I23" s="21"/>
      <c r="J23" s="21">
        <v>6.0605053340819772</v>
      </c>
      <c r="K23" s="23">
        <f t="shared" si="4"/>
        <v>6.0605053340819772</v>
      </c>
      <c r="L23" s="22">
        <f t="shared" si="5"/>
        <v>11.373548343627176</v>
      </c>
      <c r="M23" s="39">
        <f t="shared" si="6"/>
        <v>17.434053677709151</v>
      </c>
      <c r="O23" s="37">
        <f t="shared" si="7"/>
        <v>-7.1210937675463226</v>
      </c>
      <c r="P23" s="37">
        <f t="shared" si="0"/>
        <v>0.6060505334081977</v>
      </c>
      <c r="Q23" s="37">
        <f t="shared" si="1"/>
        <v>0</v>
      </c>
      <c r="R23" s="37">
        <f t="shared" si="2"/>
        <v>0</v>
      </c>
      <c r="S23" s="37">
        <f t="shared" si="3"/>
        <v>6.5150432341381252</v>
      </c>
      <c r="T23">
        <v>22</v>
      </c>
      <c r="U23" s="45">
        <f>IFERROR(-HLOOKUP($U$1,IEX!$W$2:$BH$98,T23,FALSE),0)</f>
        <v>0</v>
      </c>
      <c r="V23" s="46">
        <f t="shared" si="8"/>
        <v>11.373548343627176</v>
      </c>
      <c r="W23" s="52"/>
      <c r="X23" s="46">
        <v>0</v>
      </c>
      <c r="Y23" s="46">
        <v>2.0201684446939927</v>
      </c>
      <c r="Z23" s="46">
        <v>1.080790117911286</v>
      </c>
      <c r="AA23" s="46">
        <v>1.0100842223469964</v>
      </c>
      <c r="AB23" s="46">
        <v>1.0100842223469964</v>
      </c>
      <c r="AC23" s="46">
        <v>1.111092644581696</v>
      </c>
      <c r="AD23" s="46">
        <v>0.50504211117349818</v>
      </c>
      <c r="AE23" s="46">
        <v>0.4545379000561483</v>
      </c>
      <c r="AF23" s="46">
        <v>0.40403368893879849</v>
      </c>
      <c r="AG23" s="46">
        <v>0.30302526670409885</v>
      </c>
      <c r="AH23" s="46">
        <v>0.20201684446939924</v>
      </c>
      <c r="AI23" s="46">
        <v>0.35352947782144867</v>
      </c>
      <c r="AJ23" s="46">
        <v>0.30302526670409885</v>
      </c>
      <c r="AK23" s="46">
        <v>0.30302526670409885</v>
      </c>
      <c r="AL23" s="46">
        <v>0.50504211117349818</v>
      </c>
      <c r="AM23" s="46">
        <v>0.40403368893879849</v>
      </c>
      <c r="AN23" s="46">
        <v>0.40403368893879849</v>
      </c>
      <c r="AO23" s="46">
        <v>0.39393284671532847</v>
      </c>
      <c r="AP23" s="46">
        <v>0.30302526670409885</v>
      </c>
      <c r="AQ23" s="46">
        <v>0.30302526670409885</v>
      </c>
      <c r="AR23" s="46">
        <v>0.30302526670409885</v>
      </c>
      <c r="AS23" s="46">
        <v>0.25252105558674909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18.416</v>
      </c>
      <c r="C24" s="21"/>
      <c r="D24" s="21"/>
      <c r="E24" s="21"/>
      <c r="F24" s="21"/>
      <c r="G24" s="21"/>
      <c r="H24" s="21"/>
      <c r="I24" s="21"/>
      <c r="J24" s="21">
        <v>6.1267902481104981</v>
      </c>
      <c r="K24" s="23">
        <f t="shared" si="4"/>
        <v>6.1267902481104981</v>
      </c>
      <c r="L24" s="22">
        <f t="shared" si="5"/>
        <v>11.49794303228737</v>
      </c>
      <c r="M24" s="39">
        <f t="shared" si="6"/>
        <v>17.624733280397869</v>
      </c>
      <c r="O24" s="37">
        <f t="shared" si="7"/>
        <v>-7.1989785415298355</v>
      </c>
      <c r="P24" s="37">
        <f t="shared" si="0"/>
        <v>0.61267902481104974</v>
      </c>
      <c r="Q24" s="37">
        <f t="shared" si="1"/>
        <v>0</v>
      </c>
      <c r="R24" s="37">
        <f t="shared" si="2"/>
        <v>0</v>
      </c>
      <c r="S24" s="37">
        <f t="shared" si="3"/>
        <v>6.5862995167187854</v>
      </c>
      <c r="T24">
        <v>23</v>
      </c>
      <c r="U24" s="45">
        <f>IFERROR(-HLOOKUP($U$1,IEX!$W$2:$BH$98,T24,FALSE),0)</f>
        <v>0</v>
      </c>
      <c r="V24" s="46">
        <f t="shared" si="8"/>
        <v>11.49794303228737</v>
      </c>
      <c r="W24" s="52"/>
      <c r="X24" s="46">
        <v>0</v>
      </c>
      <c r="Y24" s="46">
        <v>2.0422634160368327</v>
      </c>
      <c r="Z24" s="46">
        <v>1.0926109275797056</v>
      </c>
      <c r="AA24" s="46">
        <v>1.0211317080184164</v>
      </c>
      <c r="AB24" s="46">
        <v>1.0211317080184164</v>
      </c>
      <c r="AC24" s="46">
        <v>1.123244878820258</v>
      </c>
      <c r="AD24" s="46">
        <v>0.51056585400920818</v>
      </c>
      <c r="AE24" s="46">
        <v>0.45950926860828734</v>
      </c>
      <c r="AF24" s="46">
        <v>0.40845268320736655</v>
      </c>
      <c r="AG24" s="46">
        <v>0.30633951240552487</v>
      </c>
      <c r="AH24" s="46">
        <v>0.20422634160368328</v>
      </c>
      <c r="AI24" s="46">
        <v>0.35739609780644571</v>
      </c>
      <c r="AJ24" s="46">
        <v>0.30633951240552487</v>
      </c>
      <c r="AK24" s="46">
        <v>0.30633951240552487</v>
      </c>
      <c r="AL24" s="46">
        <v>0.51056585400920818</v>
      </c>
      <c r="AM24" s="46">
        <v>0.40845268320736655</v>
      </c>
      <c r="AN24" s="46">
        <v>0.40845268320736655</v>
      </c>
      <c r="AO24" s="46">
        <v>0.39824136612718236</v>
      </c>
      <c r="AP24" s="46">
        <v>0.30633951240552487</v>
      </c>
      <c r="AQ24" s="46">
        <v>0.30633951240552487</v>
      </c>
      <c r="AR24" s="46">
        <v>0.30633951240552487</v>
      </c>
      <c r="AS24" s="46">
        <v>0.25528292700460409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18.551200000000001</v>
      </c>
      <c r="C25" s="21"/>
      <c r="D25" s="21"/>
      <c r="E25" s="21"/>
      <c r="F25" s="21"/>
      <c r="G25" s="21"/>
      <c r="H25" s="21"/>
      <c r="I25" s="21"/>
      <c r="J25" s="21">
        <v>6.1267902481104981</v>
      </c>
      <c r="K25" s="23">
        <f t="shared" si="4"/>
        <v>6.1267902481104981</v>
      </c>
      <c r="L25" s="22">
        <f t="shared" si="5"/>
        <v>11.49794303228737</v>
      </c>
      <c r="M25" s="39">
        <f t="shared" si="6"/>
        <v>17.624733280397869</v>
      </c>
      <c r="O25" s="37">
        <f t="shared" si="7"/>
        <v>-7.1989785415298355</v>
      </c>
      <c r="P25" s="37">
        <f t="shared" si="0"/>
        <v>0.61267902481104974</v>
      </c>
      <c r="Q25" s="37">
        <f t="shared" si="1"/>
        <v>0</v>
      </c>
      <c r="R25" s="37">
        <f t="shared" si="2"/>
        <v>0</v>
      </c>
      <c r="S25" s="37">
        <f t="shared" si="3"/>
        <v>6.5862995167187854</v>
      </c>
      <c r="T25">
        <v>24</v>
      </c>
      <c r="U25" s="45">
        <f>IFERROR(-HLOOKUP($U$1,IEX!$W$2:$BH$98,T25,FALSE),0)</f>
        <v>0</v>
      </c>
      <c r="V25" s="46">
        <f t="shared" si="8"/>
        <v>11.49794303228737</v>
      </c>
      <c r="W25" s="52"/>
      <c r="X25" s="46">
        <v>0</v>
      </c>
      <c r="Y25" s="46">
        <v>2.0422634160368327</v>
      </c>
      <c r="Z25" s="46">
        <v>1.0926109275797056</v>
      </c>
      <c r="AA25" s="46">
        <v>1.0211317080184164</v>
      </c>
      <c r="AB25" s="46">
        <v>1.0211317080184164</v>
      </c>
      <c r="AC25" s="46">
        <v>1.123244878820258</v>
      </c>
      <c r="AD25" s="46">
        <v>0.51056585400920818</v>
      </c>
      <c r="AE25" s="46">
        <v>0.45950926860828734</v>
      </c>
      <c r="AF25" s="46">
        <v>0.40845268320736655</v>
      </c>
      <c r="AG25" s="46">
        <v>0.30633951240552487</v>
      </c>
      <c r="AH25" s="46">
        <v>0.20422634160368328</v>
      </c>
      <c r="AI25" s="46">
        <v>0.35739609780644571</v>
      </c>
      <c r="AJ25" s="46">
        <v>0.30633951240552487</v>
      </c>
      <c r="AK25" s="46">
        <v>0.30633951240552487</v>
      </c>
      <c r="AL25" s="46">
        <v>0.51056585400920818</v>
      </c>
      <c r="AM25" s="46">
        <v>0.40845268320736655</v>
      </c>
      <c r="AN25" s="46">
        <v>0.40845268320736655</v>
      </c>
      <c r="AO25" s="46">
        <v>0.39824136612718236</v>
      </c>
      <c r="AP25" s="46">
        <v>0.30633951240552487</v>
      </c>
      <c r="AQ25" s="46">
        <v>0.30633951240552487</v>
      </c>
      <c r="AR25" s="46">
        <v>0.30633951240552487</v>
      </c>
      <c r="AS25" s="46">
        <v>0.25528292700460409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18.747599999999998</v>
      </c>
      <c r="C26" s="21"/>
      <c r="D26" s="21"/>
      <c r="E26" s="21"/>
      <c r="F26" s="21"/>
      <c r="G26" s="21"/>
      <c r="H26" s="21"/>
      <c r="I26" s="21"/>
      <c r="J26" s="21">
        <v>6.1267902481104981</v>
      </c>
      <c r="K26" s="23">
        <f t="shared" si="4"/>
        <v>6.1267902481104981</v>
      </c>
      <c r="L26" s="22">
        <f t="shared" si="5"/>
        <v>11.49794303228737</v>
      </c>
      <c r="M26" s="39">
        <f t="shared" si="6"/>
        <v>17.624733280397869</v>
      </c>
      <c r="O26" s="37">
        <f t="shared" si="7"/>
        <v>-7.1989785415298355</v>
      </c>
      <c r="P26" s="37">
        <f t="shared" si="0"/>
        <v>0.61267902481104974</v>
      </c>
      <c r="Q26" s="37">
        <f t="shared" si="1"/>
        <v>0</v>
      </c>
      <c r="R26" s="37">
        <f t="shared" si="2"/>
        <v>0</v>
      </c>
      <c r="S26" s="37">
        <f t="shared" si="3"/>
        <v>6.5862995167187854</v>
      </c>
      <c r="T26">
        <v>25</v>
      </c>
      <c r="U26" s="45">
        <f>IFERROR(-HLOOKUP($U$1,IEX!$W$2:$BH$98,T26,FALSE),0)</f>
        <v>0</v>
      </c>
      <c r="V26" s="46">
        <f t="shared" si="8"/>
        <v>11.49794303228737</v>
      </c>
      <c r="W26" s="52"/>
      <c r="X26" s="46">
        <v>0</v>
      </c>
      <c r="Y26" s="46">
        <v>2.0422634160368327</v>
      </c>
      <c r="Z26" s="46">
        <v>1.0926109275797056</v>
      </c>
      <c r="AA26" s="46">
        <v>1.0211317080184164</v>
      </c>
      <c r="AB26" s="46">
        <v>1.0211317080184164</v>
      </c>
      <c r="AC26" s="46">
        <v>1.123244878820258</v>
      </c>
      <c r="AD26" s="46">
        <v>0.51056585400920818</v>
      </c>
      <c r="AE26" s="46">
        <v>0.45950926860828734</v>
      </c>
      <c r="AF26" s="46">
        <v>0.40845268320736655</v>
      </c>
      <c r="AG26" s="46">
        <v>0.30633951240552487</v>
      </c>
      <c r="AH26" s="46">
        <v>0.20422634160368328</v>
      </c>
      <c r="AI26" s="46">
        <v>0.35739609780644571</v>
      </c>
      <c r="AJ26" s="46">
        <v>0.30633951240552487</v>
      </c>
      <c r="AK26" s="46">
        <v>0.30633951240552487</v>
      </c>
      <c r="AL26" s="46">
        <v>0.51056585400920818</v>
      </c>
      <c r="AM26" s="46">
        <v>0.40845268320736655</v>
      </c>
      <c r="AN26" s="46">
        <v>0.40845268320736655</v>
      </c>
      <c r="AO26" s="46">
        <v>0.39824136612718236</v>
      </c>
      <c r="AP26" s="46">
        <v>0.30633951240552487</v>
      </c>
      <c r="AQ26" s="46">
        <v>0.30633951240552487</v>
      </c>
      <c r="AR26" s="46">
        <v>0.30633951240552487</v>
      </c>
      <c r="AS26" s="46">
        <v>0.25528292700460409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19.006799999999998</v>
      </c>
      <c r="C27" s="21"/>
      <c r="D27" s="21"/>
      <c r="E27" s="21"/>
      <c r="F27" s="21"/>
      <c r="G27" s="21"/>
      <c r="H27" s="21"/>
      <c r="I27" s="21"/>
      <c r="J27" s="21">
        <v>6.1267902481104981</v>
      </c>
      <c r="K27" s="23">
        <f t="shared" si="4"/>
        <v>6.1267902481104981</v>
      </c>
      <c r="L27" s="22">
        <f t="shared" si="5"/>
        <v>11.49794303228737</v>
      </c>
      <c r="M27" s="39">
        <f t="shared" si="6"/>
        <v>17.624733280397869</v>
      </c>
      <c r="O27" s="37">
        <f t="shared" si="7"/>
        <v>-7.1989785415298355</v>
      </c>
      <c r="P27" s="37">
        <f t="shared" si="0"/>
        <v>0.61267902481104974</v>
      </c>
      <c r="Q27" s="37">
        <f t="shared" si="1"/>
        <v>0</v>
      </c>
      <c r="R27" s="37">
        <f t="shared" si="2"/>
        <v>0</v>
      </c>
      <c r="S27" s="37">
        <f t="shared" si="3"/>
        <v>6.5862995167187854</v>
      </c>
      <c r="T27">
        <v>26</v>
      </c>
      <c r="U27" s="45">
        <f>IFERROR(-HLOOKUP($U$1,IEX!$W$2:$BH$98,T27,FALSE),0)</f>
        <v>0</v>
      </c>
      <c r="V27" s="46">
        <f t="shared" si="8"/>
        <v>11.49794303228737</v>
      </c>
      <c r="W27" s="52"/>
      <c r="X27" s="46">
        <v>0</v>
      </c>
      <c r="Y27" s="46">
        <v>2.0422634160368327</v>
      </c>
      <c r="Z27" s="46">
        <v>1.0926109275797056</v>
      </c>
      <c r="AA27" s="46">
        <v>1.0211317080184164</v>
      </c>
      <c r="AB27" s="46">
        <v>1.0211317080184164</v>
      </c>
      <c r="AC27" s="46">
        <v>1.123244878820258</v>
      </c>
      <c r="AD27" s="46">
        <v>0.51056585400920818</v>
      </c>
      <c r="AE27" s="46">
        <v>0.45950926860828734</v>
      </c>
      <c r="AF27" s="46">
        <v>0.40845268320736655</v>
      </c>
      <c r="AG27" s="46">
        <v>0.30633951240552487</v>
      </c>
      <c r="AH27" s="46">
        <v>0.20422634160368328</v>
      </c>
      <c r="AI27" s="46">
        <v>0.35739609780644571</v>
      </c>
      <c r="AJ27" s="46">
        <v>0.30633951240552487</v>
      </c>
      <c r="AK27" s="46">
        <v>0.30633951240552487</v>
      </c>
      <c r="AL27" s="46">
        <v>0.51056585400920818</v>
      </c>
      <c r="AM27" s="46">
        <v>0.40845268320736655</v>
      </c>
      <c r="AN27" s="46">
        <v>0.40845268320736655</v>
      </c>
      <c r="AO27" s="46">
        <v>0.39824136612718236</v>
      </c>
      <c r="AP27" s="46">
        <v>0.30633951240552487</v>
      </c>
      <c r="AQ27" s="46">
        <v>0.30633951240552487</v>
      </c>
      <c r="AR27" s="46">
        <v>0.30633951240552487</v>
      </c>
      <c r="AS27" s="46">
        <v>0.25528292700460409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18.273599999999998</v>
      </c>
      <c r="C28" s="21"/>
      <c r="D28" s="21"/>
      <c r="E28" s="21"/>
      <c r="F28" s="21"/>
      <c r="G28" s="21"/>
      <c r="H28" s="21"/>
      <c r="I28" s="21"/>
      <c r="J28" s="21">
        <v>6.1267902481104981</v>
      </c>
      <c r="K28" s="23">
        <f t="shared" si="4"/>
        <v>6.1267902481104981</v>
      </c>
      <c r="L28" s="22">
        <f t="shared" si="5"/>
        <v>11.49794303228737</v>
      </c>
      <c r="M28" s="39">
        <f t="shared" si="6"/>
        <v>17.624733280397869</v>
      </c>
      <c r="O28" s="37">
        <f t="shared" si="7"/>
        <v>-7.1989785415298355</v>
      </c>
      <c r="P28" s="37">
        <f t="shared" si="0"/>
        <v>0.61267902481104974</v>
      </c>
      <c r="Q28" s="37">
        <f t="shared" si="1"/>
        <v>0</v>
      </c>
      <c r="R28" s="37">
        <f t="shared" si="2"/>
        <v>0</v>
      </c>
      <c r="S28" s="37">
        <f t="shared" si="3"/>
        <v>6.5862995167187854</v>
      </c>
      <c r="T28">
        <v>27</v>
      </c>
      <c r="U28" s="45">
        <f>IFERROR(-HLOOKUP($U$1,IEX!$W$2:$BH$98,T28,FALSE),0)</f>
        <v>0</v>
      </c>
      <c r="V28" s="46">
        <f t="shared" si="8"/>
        <v>11.49794303228737</v>
      </c>
      <c r="W28" s="52"/>
      <c r="X28" s="46">
        <v>0</v>
      </c>
      <c r="Y28" s="46">
        <v>2.0422634160368327</v>
      </c>
      <c r="Z28" s="46">
        <v>1.0926109275797056</v>
      </c>
      <c r="AA28" s="46">
        <v>1.0211317080184164</v>
      </c>
      <c r="AB28" s="46">
        <v>1.0211317080184164</v>
      </c>
      <c r="AC28" s="46">
        <v>1.123244878820258</v>
      </c>
      <c r="AD28" s="46">
        <v>0.51056585400920818</v>
      </c>
      <c r="AE28" s="46">
        <v>0.45950926860828734</v>
      </c>
      <c r="AF28" s="46">
        <v>0.40845268320736655</v>
      </c>
      <c r="AG28" s="46">
        <v>0.30633951240552487</v>
      </c>
      <c r="AH28" s="46">
        <v>0.20422634160368328</v>
      </c>
      <c r="AI28" s="46">
        <v>0.35739609780644571</v>
      </c>
      <c r="AJ28" s="46">
        <v>0.30633951240552487</v>
      </c>
      <c r="AK28" s="46">
        <v>0.30633951240552487</v>
      </c>
      <c r="AL28" s="46">
        <v>0.51056585400920818</v>
      </c>
      <c r="AM28" s="46">
        <v>0.40845268320736655</v>
      </c>
      <c r="AN28" s="46">
        <v>0.40845268320736655</v>
      </c>
      <c r="AO28" s="46">
        <v>0.39824136612718236</v>
      </c>
      <c r="AP28" s="46">
        <v>0.30633951240552487</v>
      </c>
      <c r="AQ28" s="46">
        <v>0.30633951240552487</v>
      </c>
      <c r="AR28" s="46">
        <v>0.30633951240552487</v>
      </c>
      <c r="AS28" s="46">
        <v>0.25528292700460409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18.835999999999999</v>
      </c>
      <c r="C29" s="21"/>
      <c r="D29" s="21"/>
      <c r="E29" s="21"/>
      <c r="F29" s="21"/>
      <c r="G29" s="21"/>
      <c r="H29" s="21"/>
      <c r="I29" s="21"/>
      <c r="J29" s="21">
        <v>6.1267902481104981</v>
      </c>
      <c r="K29" s="23">
        <f t="shared" si="4"/>
        <v>6.1267902481104981</v>
      </c>
      <c r="L29" s="22">
        <f t="shared" si="5"/>
        <v>11.49794303228737</v>
      </c>
      <c r="M29" s="39">
        <f t="shared" si="6"/>
        <v>17.624733280397869</v>
      </c>
      <c r="O29" s="37">
        <f t="shared" si="7"/>
        <v>-7.1989785415298355</v>
      </c>
      <c r="P29" s="37">
        <f t="shared" si="0"/>
        <v>0.61267902481104974</v>
      </c>
      <c r="Q29" s="37">
        <f t="shared" si="1"/>
        <v>0</v>
      </c>
      <c r="R29" s="37">
        <f t="shared" si="2"/>
        <v>0</v>
      </c>
      <c r="S29" s="37">
        <f t="shared" si="3"/>
        <v>6.5862995167187854</v>
      </c>
      <c r="T29">
        <v>28</v>
      </c>
      <c r="U29" s="45">
        <f>IFERROR(-HLOOKUP($U$1,IEX!$W$2:$BH$98,T29,FALSE),0)</f>
        <v>0</v>
      </c>
      <c r="V29" s="46">
        <f t="shared" si="8"/>
        <v>11.49794303228737</v>
      </c>
      <c r="W29" s="52"/>
      <c r="X29" s="46">
        <v>0</v>
      </c>
      <c r="Y29" s="46">
        <v>2.0422634160368327</v>
      </c>
      <c r="Z29" s="46">
        <v>1.0926109275797056</v>
      </c>
      <c r="AA29" s="46">
        <v>1.0211317080184164</v>
      </c>
      <c r="AB29" s="46">
        <v>1.0211317080184164</v>
      </c>
      <c r="AC29" s="46">
        <v>1.123244878820258</v>
      </c>
      <c r="AD29" s="46">
        <v>0.51056585400920818</v>
      </c>
      <c r="AE29" s="46">
        <v>0.45950926860828734</v>
      </c>
      <c r="AF29" s="46">
        <v>0.40845268320736655</v>
      </c>
      <c r="AG29" s="46">
        <v>0.30633951240552487</v>
      </c>
      <c r="AH29" s="46">
        <v>0.20422634160368328</v>
      </c>
      <c r="AI29" s="46">
        <v>0.35739609780644571</v>
      </c>
      <c r="AJ29" s="46">
        <v>0.30633951240552487</v>
      </c>
      <c r="AK29" s="46">
        <v>0.30633951240552487</v>
      </c>
      <c r="AL29" s="46">
        <v>0.51056585400920818</v>
      </c>
      <c r="AM29" s="46">
        <v>0.40845268320736655</v>
      </c>
      <c r="AN29" s="46">
        <v>0.40845268320736655</v>
      </c>
      <c r="AO29" s="46">
        <v>0.39824136612718236</v>
      </c>
      <c r="AP29" s="46">
        <v>0.30633951240552487</v>
      </c>
      <c r="AQ29" s="46">
        <v>0.30633951240552487</v>
      </c>
      <c r="AR29" s="46">
        <v>0.30633951240552487</v>
      </c>
      <c r="AS29" s="46">
        <v>0.25528292700460409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18.026400000000002</v>
      </c>
      <c r="C30" s="21"/>
      <c r="D30" s="21"/>
      <c r="E30" s="21"/>
      <c r="F30" s="21"/>
      <c r="G30" s="21"/>
      <c r="H30" s="21"/>
      <c r="I30" s="21"/>
      <c r="J30" s="21">
        <v>6.0729028635597997</v>
      </c>
      <c r="K30" s="23">
        <f t="shared" si="4"/>
        <v>6.0729028635597997</v>
      </c>
      <c r="L30" s="22">
        <f t="shared" si="5"/>
        <v>11.396814373947223</v>
      </c>
      <c r="M30" s="39">
        <f t="shared" si="6"/>
        <v>17.469717237507023</v>
      </c>
      <c r="O30" s="37">
        <f t="shared" si="7"/>
        <v>-7.1356608646827642</v>
      </c>
      <c r="P30" s="37">
        <f t="shared" si="0"/>
        <v>0.60729028635597992</v>
      </c>
      <c r="Q30" s="37">
        <f t="shared" si="1"/>
        <v>0</v>
      </c>
      <c r="R30" s="37">
        <f t="shared" si="2"/>
        <v>0</v>
      </c>
      <c r="S30" s="37">
        <f t="shared" si="3"/>
        <v>6.5283705783267845</v>
      </c>
      <c r="T30">
        <v>29</v>
      </c>
      <c r="U30" s="45">
        <f>IFERROR(-HLOOKUP($U$1,IEX!$W$2:$BH$98,T30,FALSE),0)</f>
        <v>0</v>
      </c>
      <c r="V30" s="46">
        <f t="shared" si="8"/>
        <v>11.396814373947223</v>
      </c>
      <c r="W30" s="52"/>
      <c r="X30" s="46">
        <v>0</v>
      </c>
      <c r="Y30" s="46">
        <v>2.0243009545199331</v>
      </c>
      <c r="Z30" s="46">
        <v>1.0830010106681645</v>
      </c>
      <c r="AA30" s="46">
        <v>1.0121504772599665</v>
      </c>
      <c r="AB30" s="46">
        <v>1.0121504772599665</v>
      </c>
      <c r="AC30" s="46">
        <v>1.1133655249859633</v>
      </c>
      <c r="AD30" s="46">
        <v>0.50607523862998327</v>
      </c>
      <c r="AE30" s="46">
        <v>0.455467714766985</v>
      </c>
      <c r="AF30" s="46">
        <v>0.40486019090398662</v>
      </c>
      <c r="AG30" s="46">
        <v>0.30364514317798996</v>
      </c>
      <c r="AH30" s="46">
        <v>0.20243009545199331</v>
      </c>
      <c r="AI30" s="46">
        <v>0.35425266704098834</v>
      </c>
      <c r="AJ30" s="46">
        <v>0.30364514317798996</v>
      </c>
      <c r="AK30" s="46">
        <v>0.30364514317798996</v>
      </c>
      <c r="AL30" s="46">
        <v>0.50607523862998327</v>
      </c>
      <c r="AM30" s="46">
        <v>0.40486019090398662</v>
      </c>
      <c r="AN30" s="46">
        <v>0.40486019090398662</v>
      </c>
      <c r="AO30" s="46">
        <v>0.39473868613138702</v>
      </c>
      <c r="AP30" s="46">
        <v>0.30364514317798996</v>
      </c>
      <c r="AQ30" s="46">
        <v>0.30364514317798996</v>
      </c>
      <c r="AR30" s="46">
        <v>0.30364514317798996</v>
      </c>
      <c r="AS30" s="46">
        <v>0.25303761931499164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18.702400000000001</v>
      </c>
      <c r="C31" s="21"/>
      <c r="D31" s="21"/>
      <c r="E31" s="21"/>
      <c r="F31" s="21"/>
      <c r="G31" s="21"/>
      <c r="H31" s="21"/>
      <c r="I31" s="21"/>
      <c r="J31" s="21">
        <v>6.1267902481104981</v>
      </c>
      <c r="K31" s="23">
        <f t="shared" si="4"/>
        <v>6.1267902481104981</v>
      </c>
      <c r="L31" s="22">
        <f t="shared" si="5"/>
        <v>11.49794303228737</v>
      </c>
      <c r="M31" s="39">
        <f t="shared" si="6"/>
        <v>17.624733280397869</v>
      </c>
      <c r="O31" s="37">
        <f t="shared" si="7"/>
        <v>-7.1989785415298355</v>
      </c>
      <c r="P31" s="37">
        <f t="shared" si="0"/>
        <v>0.61267902481104974</v>
      </c>
      <c r="Q31" s="37">
        <f t="shared" si="1"/>
        <v>0</v>
      </c>
      <c r="R31" s="37">
        <f t="shared" si="2"/>
        <v>0</v>
      </c>
      <c r="S31" s="37">
        <f t="shared" si="3"/>
        <v>6.5862995167187854</v>
      </c>
      <c r="T31">
        <v>30</v>
      </c>
      <c r="U31" s="45">
        <f>IFERROR(-HLOOKUP($U$1,IEX!$W$2:$BH$98,T31,FALSE),0)</f>
        <v>0</v>
      </c>
      <c r="V31" s="46">
        <f t="shared" si="8"/>
        <v>11.49794303228737</v>
      </c>
      <c r="W31" s="52"/>
      <c r="X31" s="46">
        <v>0</v>
      </c>
      <c r="Y31" s="46">
        <v>2.0422634160368327</v>
      </c>
      <c r="Z31" s="46">
        <v>1.0926109275797056</v>
      </c>
      <c r="AA31" s="46">
        <v>1.0211317080184164</v>
      </c>
      <c r="AB31" s="46">
        <v>1.0211317080184164</v>
      </c>
      <c r="AC31" s="46">
        <v>1.123244878820258</v>
      </c>
      <c r="AD31" s="46">
        <v>0.51056585400920818</v>
      </c>
      <c r="AE31" s="46">
        <v>0.45950926860828734</v>
      </c>
      <c r="AF31" s="46">
        <v>0.40845268320736655</v>
      </c>
      <c r="AG31" s="46">
        <v>0.30633951240552487</v>
      </c>
      <c r="AH31" s="46">
        <v>0.20422634160368328</v>
      </c>
      <c r="AI31" s="46">
        <v>0.35739609780644571</v>
      </c>
      <c r="AJ31" s="46">
        <v>0.30633951240552487</v>
      </c>
      <c r="AK31" s="46">
        <v>0.30633951240552487</v>
      </c>
      <c r="AL31" s="46">
        <v>0.51056585400920818</v>
      </c>
      <c r="AM31" s="46">
        <v>0.40845268320736655</v>
      </c>
      <c r="AN31" s="46">
        <v>0.40845268320736655</v>
      </c>
      <c r="AO31" s="46">
        <v>0.39824136612718236</v>
      </c>
      <c r="AP31" s="46">
        <v>0.30633951240552487</v>
      </c>
      <c r="AQ31" s="46">
        <v>0.30633951240552487</v>
      </c>
      <c r="AR31" s="46">
        <v>0.30633951240552487</v>
      </c>
      <c r="AS31" s="46">
        <v>0.25528292700460409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17.442</v>
      </c>
      <c r="C32" s="21"/>
      <c r="D32" s="21"/>
      <c r="E32" s="21"/>
      <c r="F32" s="21"/>
      <c r="G32" s="21"/>
      <c r="H32" s="21"/>
      <c r="I32" s="21"/>
      <c r="J32" s="21">
        <v>5.8760247052217869</v>
      </c>
      <c r="K32" s="23">
        <f t="shared" si="4"/>
        <v>5.8760247052217869</v>
      </c>
      <c r="L32" s="22">
        <f t="shared" si="5"/>
        <v>11.027339696799547</v>
      </c>
      <c r="M32" s="39">
        <f t="shared" si="6"/>
        <v>16.903364402021335</v>
      </c>
      <c r="O32" s="37">
        <f t="shared" si="7"/>
        <v>-6.9043290286355994</v>
      </c>
      <c r="P32" s="37">
        <f t="shared" si="0"/>
        <v>0.58760247052217851</v>
      </c>
      <c r="Q32" s="37">
        <f t="shared" si="1"/>
        <v>0</v>
      </c>
      <c r="R32" s="37">
        <f t="shared" si="2"/>
        <v>0</v>
      </c>
      <c r="S32" s="37">
        <f t="shared" si="3"/>
        <v>6.3167265581134204</v>
      </c>
      <c r="T32">
        <v>31</v>
      </c>
      <c r="U32" s="45">
        <f>IFERROR(-HLOOKUP($U$1,IEX!$W$2:$BH$98,T32,FALSE),0)</f>
        <v>0</v>
      </c>
      <c r="V32" s="46">
        <f t="shared" si="8"/>
        <v>11.027339696799547</v>
      </c>
      <c r="W32" s="52"/>
      <c r="X32" s="46">
        <v>0</v>
      </c>
      <c r="Y32" s="46">
        <v>1.9586749017405953</v>
      </c>
      <c r="Z32" s="46">
        <v>1.0478910724312187</v>
      </c>
      <c r="AA32" s="46">
        <v>0.97933745087029767</v>
      </c>
      <c r="AB32" s="46">
        <v>0.97933745087029767</v>
      </c>
      <c r="AC32" s="46">
        <v>1.0772711959573278</v>
      </c>
      <c r="AD32" s="46">
        <v>0.48966872543514883</v>
      </c>
      <c r="AE32" s="46">
        <v>0.44070185289163394</v>
      </c>
      <c r="AF32" s="46">
        <v>0.39173498034811916</v>
      </c>
      <c r="AG32" s="46">
        <v>0.29380123526108926</v>
      </c>
      <c r="AH32" s="46">
        <v>0.19586749017405958</v>
      </c>
      <c r="AI32" s="46">
        <v>0.34276810780460421</v>
      </c>
      <c r="AJ32" s="46">
        <v>0.29380123526108926</v>
      </c>
      <c r="AK32" s="46">
        <v>0.29380123526108926</v>
      </c>
      <c r="AL32" s="46">
        <v>0.48966872543514883</v>
      </c>
      <c r="AM32" s="46">
        <v>0.39173498034811916</v>
      </c>
      <c r="AN32" s="46">
        <v>0.39173498034811916</v>
      </c>
      <c r="AO32" s="46">
        <v>0.38194160583941611</v>
      </c>
      <c r="AP32" s="46">
        <v>0.29380123526108926</v>
      </c>
      <c r="AQ32" s="46">
        <v>0.29380123526108926</v>
      </c>
      <c r="AR32" s="46">
        <v>0.29380123526108926</v>
      </c>
      <c r="AS32" s="46">
        <v>0.24483436271757442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17.991199999999999</v>
      </c>
      <c r="C33" s="21"/>
      <c r="D33" s="21"/>
      <c r="E33" s="21"/>
      <c r="F33" s="21"/>
      <c r="G33" s="21"/>
      <c r="H33" s="21"/>
      <c r="I33" s="21"/>
      <c r="J33" s="21">
        <v>6.0610443571027517</v>
      </c>
      <c r="K33" s="23">
        <f t="shared" si="4"/>
        <v>6.0610443571027517</v>
      </c>
      <c r="L33" s="22">
        <f t="shared" si="5"/>
        <v>11.37455991016283</v>
      </c>
      <c r="M33" s="39">
        <f t="shared" si="6"/>
        <v>17.435604267265582</v>
      </c>
      <c r="O33" s="37">
        <f t="shared" si="7"/>
        <v>-7.1217271195957332</v>
      </c>
      <c r="P33" s="37">
        <f t="shared" si="0"/>
        <v>0.60610443571027517</v>
      </c>
      <c r="Q33" s="37">
        <f t="shared" si="1"/>
        <v>0</v>
      </c>
      <c r="R33" s="37">
        <f t="shared" si="2"/>
        <v>0</v>
      </c>
      <c r="S33" s="37">
        <f t="shared" si="3"/>
        <v>6.5156226838854581</v>
      </c>
      <c r="T33">
        <v>32</v>
      </c>
      <c r="U33" s="45">
        <f>IFERROR(-HLOOKUP($U$1,IEX!$W$2:$BH$98,T33,FALSE),0)</f>
        <v>0</v>
      </c>
      <c r="V33" s="46">
        <f t="shared" si="8"/>
        <v>11.37455991016283</v>
      </c>
      <c r="W33" s="52"/>
      <c r="X33" s="46">
        <v>0</v>
      </c>
      <c r="Y33" s="46">
        <v>2.0203481190342507</v>
      </c>
      <c r="Z33" s="46">
        <v>1.0808862436833242</v>
      </c>
      <c r="AA33" s="46">
        <v>1.0101740595171254</v>
      </c>
      <c r="AB33" s="46">
        <v>1.0101740595171254</v>
      </c>
      <c r="AC33" s="46">
        <v>1.111191465468838</v>
      </c>
      <c r="AD33" s="46">
        <v>0.50508702975856268</v>
      </c>
      <c r="AE33" s="46">
        <v>0.45457832678270632</v>
      </c>
      <c r="AF33" s="46">
        <v>0.40406962380685019</v>
      </c>
      <c r="AG33" s="46">
        <v>0.30305221785513758</v>
      </c>
      <c r="AH33" s="46">
        <v>0.20203481190342509</v>
      </c>
      <c r="AI33" s="46">
        <v>0.35356092083099383</v>
      </c>
      <c r="AJ33" s="46">
        <v>0.30305221785513758</v>
      </c>
      <c r="AK33" s="46">
        <v>0.30305221785513758</v>
      </c>
      <c r="AL33" s="46">
        <v>0.50508702975856268</v>
      </c>
      <c r="AM33" s="46">
        <v>0.40406962380685019</v>
      </c>
      <c r="AN33" s="46">
        <v>0.40406962380685019</v>
      </c>
      <c r="AO33" s="46">
        <v>0.39396788321167886</v>
      </c>
      <c r="AP33" s="46">
        <v>0.30305221785513758</v>
      </c>
      <c r="AQ33" s="46">
        <v>0.30305221785513758</v>
      </c>
      <c r="AR33" s="46">
        <v>0.30305221785513758</v>
      </c>
      <c r="AS33" s="46">
        <v>0.25254351487928134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16.728400000000001</v>
      </c>
      <c r="C34" s="21"/>
      <c r="D34" s="21"/>
      <c r="E34" s="21"/>
      <c r="F34" s="21"/>
      <c r="G34" s="21"/>
      <c r="H34" s="21"/>
      <c r="I34" s="21"/>
      <c r="J34" s="21">
        <v>5.6356204379562058</v>
      </c>
      <c r="K34" s="23">
        <f t="shared" si="4"/>
        <v>5.6356204379562058</v>
      </c>
      <c r="L34" s="22">
        <f t="shared" si="5"/>
        <v>10.576181021897812</v>
      </c>
      <c r="M34" s="39">
        <f t="shared" si="6"/>
        <v>16.211801459854016</v>
      </c>
      <c r="O34" s="37">
        <f t="shared" si="7"/>
        <v>-6.6218540145985418</v>
      </c>
      <c r="P34" s="37">
        <f t="shared" si="0"/>
        <v>0.56356204379562047</v>
      </c>
      <c r="Q34" s="37">
        <f t="shared" si="1"/>
        <v>0</v>
      </c>
      <c r="R34" s="37">
        <f t="shared" si="2"/>
        <v>0</v>
      </c>
      <c r="S34" s="37">
        <f t="shared" si="3"/>
        <v>6.0582919708029213</v>
      </c>
      <c r="T34">
        <v>33</v>
      </c>
      <c r="U34" s="45">
        <f>IFERROR(-HLOOKUP($U$1,IEX!$W$2:$BH$98,T34,FALSE),0)</f>
        <v>0</v>
      </c>
      <c r="V34" s="46">
        <f t="shared" si="8"/>
        <v>10.576181021897812</v>
      </c>
      <c r="W34" s="52"/>
      <c r="X34" s="46">
        <v>0</v>
      </c>
      <c r="Y34" s="46">
        <v>1.8785401459854021</v>
      </c>
      <c r="Z34" s="46">
        <v>1.0050189781021901</v>
      </c>
      <c r="AA34" s="46">
        <v>0.93927007299270104</v>
      </c>
      <c r="AB34" s="46">
        <v>0.93927007299270104</v>
      </c>
      <c r="AC34" s="46">
        <v>1.033197080291971</v>
      </c>
      <c r="AD34" s="46">
        <v>0.46963503649635052</v>
      </c>
      <c r="AE34" s="46">
        <v>0.42267153284671538</v>
      </c>
      <c r="AF34" s="46">
        <v>0.37570802919708035</v>
      </c>
      <c r="AG34" s="46">
        <v>0.28178102189781024</v>
      </c>
      <c r="AH34" s="46">
        <v>0.18785401459854018</v>
      </c>
      <c r="AI34" s="46">
        <v>0.32874452554744532</v>
      </c>
      <c r="AJ34" s="46">
        <v>0.28178102189781024</v>
      </c>
      <c r="AK34" s="46">
        <v>0.28178102189781024</v>
      </c>
      <c r="AL34" s="46">
        <v>0.46963503649635052</v>
      </c>
      <c r="AM34" s="46">
        <v>0.37570802919708035</v>
      </c>
      <c r="AN34" s="46">
        <v>0.37570802919708035</v>
      </c>
      <c r="AO34" s="46">
        <v>0.36631532846715337</v>
      </c>
      <c r="AP34" s="46">
        <v>0.28178102189781024</v>
      </c>
      <c r="AQ34" s="46">
        <v>0.28178102189781024</v>
      </c>
      <c r="AR34" s="46">
        <v>0.28178102189781024</v>
      </c>
      <c r="AS34" s="46">
        <v>0.23481751824817526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18.004799999999999</v>
      </c>
      <c r="C35" s="21"/>
      <c r="D35" s="21"/>
      <c r="E35" s="21"/>
      <c r="F35" s="21"/>
      <c r="G35" s="21"/>
      <c r="H35" s="21"/>
      <c r="I35" s="21"/>
      <c r="J35" s="21">
        <v>6.0656260527793391</v>
      </c>
      <c r="K35" s="23">
        <f t="shared" si="4"/>
        <v>6.0656260527793391</v>
      </c>
      <c r="L35" s="22">
        <f t="shared" si="5"/>
        <v>11.383158225715889</v>
      </c>
      <c r="M35" s="39">
        <f t="shared" si="6"/>
        <v>17.448784278495229</v>
      </c>
      <c r="O35" s="37">
        <f t="shared" si="7"/>
        <v>-7.1271106120157235</v>
      </c>
      <c r="P35" s="37">
        <f t="shared" ref="P35:P66" si="9">SUMPRODUCT($X35:$AQ35,$X$103:$AQ$103)+D35</f>
        <v>0.60656260527793382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6.5205480067377897</v>
      </c>
      <c r="T35">
        <v>34</v>
      </c>
      <c r="U35" s="45">
        <f>IFERROR(-HLOOKUP($U$1,IEX!$W$2:$BH$98,T35,FALSE),0)</f>
        <v>0</v>
      </c>
      <c r="V35" s="46">
        <f t="shared" si="8"/>
        <v>11.383158225715889</v>
      </c>
      <c r="W35" s="52"/>
      <c r="X35" s="46">
        <v>0</v>
      </c>
      <c r="Y35" s="46">
        <v>2.0218753509264458</v>
      </c>
      <c r="Z35" s="46">
        <v>1.0817033127456488</v>
      </c>
      <c r="AA35" s="46">
        <v>1.0109376754632229</v>
      </c>
      <c r="AB35" s="46">
        <v>1.0109376754632229</v>
      </c>
      <c r="AC35" s="46">
        <v>1.1120314430095455</v>
      </c>
      <c r="AD35" s="46">
        <v>0.50546883773161144</v>
      </c>
      <c r="AE35" s="46">
        <v>0.45492195395845031</v>
      </c>
      <c r="AF35" s="46">
        <v>0.40437507018528923</v>
      </c>
      <c r="AG35" s="46">
        <v>0.30328130263896691</v>
      </c>
      <c r="AH35" s="46">
        <v>0.20218753509264462</v>
      </c>
      <c r="AI35" s="46">
        <v>0.3538281864121281</v>
      </c>
      <c r="AJ35" s="46">
        <v>0.30328130263896691</v>
      </c>
      <c r="AK35" s="46">
        <v>0.30328130263896691</v>
      </c>
      <c r="AL35" s="46">
        <v>0.50546883773161144</v>
      </c>
      <c r="AM35" s="46">
        <v>0.40437507018528923</v>
      </c>
      <c r="AN35" s="46">
        <v>0.40437507018528923</v>
      </c>
      <c r="AO35" s="46">
        <v>0.39426569343065698</v>
      </c>
      <c r="AP35" s="46">
        <v>0.30328130263896691</v>
      </c>
      <c r="AQ35" s="46">
        <v>0.30328130263896691</v>
      </c>
      <c r="AR35" s="46">
        <v>0.30328130263896691</v>
      </c>
      <c r="AS35" s="46">
        <v>0.25273441886580572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17.226800000000001</v>
      </c>
      <c r="C36" s="21"/>
      <c r="D36" s="21"/>
      <c r="E36" s="21"/>
      <c r="F36" s="21"/>
      <c r="G36" s="21"/>
      <c r="H36" s="21"/>
      <c r="I36" s="21"/>
      <c r="J36" s="21">
        <v>5.8035261089275707</v>
      </c>
      <c r="K36" s="23">
        <f t="shared" si="4"/>
        <v>5.8035261089275707</v>
      </c>
      <c r="L36" s="22">
        <f t="shared" si="5"/>
        <v>10.891283997754071</v>
      </c>
      <c r="M36" s="39">
        <f t="shared" si="6"/>
        <v>16.694810106681643</v>
      </c>
      <c r="O36" s="37">
        <f t="shared" si="7"/>
        <v>-6.8191431779898961</v>
      </c>
      <c r="P36" s="37">
        <f t="shared" si="9"/>
        <v>0.58035261089275703</v>
      </c>
      <c r="Q36" s="37">
        <f t="shared" si="10"/>
        <v>0</v>
      </c>
      <c r="R36" s="37">
        <f t="shared" si="11"/>
        <v>0</v>
      </c>
      <c r="S36" s="37">
        <f t="shared" si="12"/>
        <v>6.2387905670971389</v>
      </c>
      <c r="T36">
        <v>35</v>
      </c>
      <c r="U36" s="45">
        <f>IFERROR(-HLOOKUP($U$1,IEX!$W$2:$BH$98,T36,FALSE),0)</f>
        <v>0</v>
      </c>
      <c r="V36" s="46">
        <f t="shared" si="8"/>
        <v>10.891283997754071</v>
      </c>
      <c r="W36" s="52"/>
      <c r="X36" s="46">
        <v>0</v>
      </c>
      <c r="Y36" s="46">
        <v>1.9345087029758568</v>
      </c>
      <c r="Z36" s="46">
        <v>1.0349621560920834</v>
      </c>
      <c r="AA36" s="46">
        <v>0.96725435148792838</v>
      </c>
      <c r="AB36" s="46">
        <v>0.96725435148792838</v>
      </c>
      <c r="AC36" s="46">
        <v>1.0639797866367213</v>
      </c>
      <c r="AD36" s="46">
        <v>0.48362717574396419</v>
      </c>
      <c r="AE36" s="46">
        <v>0.43526445816956777</v>
      </c>
      <c r="AF36" s="46">
        <v>0.38690174059517135</v>
      </c>
      <c r="AG36" s="46">
        <v>0.29017630544637851</v>
      </c>
      <c r="AH36" s="46">
        <v>0.19345087029758568</v>
      </c>
      <c r="AI36" s="46">
        <v>0.33853902302077493</v>
      </c>
      <c r="AJ36" s="46">
        <v>0.29017630544637851</v>
      </c>
      <c r="AK36" s="46">
        <v>0.29017630544637851</v>
      </c>
      <c r="AL36" s="46">
        <v>0.48362717574396419</v>
      </c>
      <c r="AM36" s="46">
        <v>0.38690174059517135</v>
      </c>
      <c r="AN36" s="46">
        <v>0.38690174059517135</v>
      </c>
      <c r="AO36" s="46">
        <v>0.37722919708029201</v>
      </c>
      <c r="AP36" s="46">
        <v>0.29017630544637851</v>
      </c>
      <c r="AQ36" s="46">
        <v>0.29017630544637851</v>
      </c>
      <c r="AR36" s="46">
        <v>0.29017630544637851</v>
      </c>
      <c r="AS36" s="46">
        <v>0.24181358787198209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18.578799999999998</v>
      </c>
      <c r="C37" s="21"/>
      <c r="D37" s="21"/>
      <c r="E37" s="21"/>
      <c r="F37" s="21"/>
      <c r="G37" s="21"/>
      <c r="H37" s="21"/>
      <c r="I37" s="21"/>
      <c r="J37" s="21">
        <v>6.1267902481104981</v>
      </c>
      <c r="K37" s="23">
        <f t="shared" si="4"/>
        <v>6.1267902481104981</v>
      </c>
      <c r="L37" s="22">
        <f t="shared" si="5"/>
        <v>11.49794303228737</v>
      </c>
      <c r="M37" s="39">
        <f t="shared" si="6"/>
        <v>17.624733280397869</v>
      </c>
      <c r="O37" s="37">
        <f t="shared" si="7"/>
        <v>-7.1989785415298355</v>
      </c>
      <c r="P37" s="37">
        <f t="shared" si="9"/>
        <v>0.61267902481104974</v>
      </c>
      <c r="Q37" s="37">
        <f t="shared" si="10"/>
        <v>0</v>
      </c>
      <c r="R37" s="37">
        <f t="shared" si="11"/>
        <v>0</v>
      </c>
      <c r="S37" s="37">
        <f t="shared" si="12"/>
        <v>6.5862995167187854</v>
      </c>
      <c r="T37">
        <v>36</v>
      </c>
      <c r="U37" s="45">
        <f>IFERROR(-HLOOKUP($U$1,IEX!$W$2:$BH$98,T37,FALSE),0)</f>
        <v>0</v>
      </c>
      <c r="V37" s="46">
        <f t="shared" si="8"/>
        <v>11.49794303228737</v>
      </c>
      <c r="W37" s="52"/>
      <c r="X37" s="46">
        <v>0</v>
      </c>
      <c r="Y37" s="46">
        <v>2.0422634160368327</v>
      </c>
      <c r="Z37" s="46">
        <v>1.0926109275797056</v>
      </c>
      <c r="AA37" s="46">
        <v>1.0211317080184164</v>
      </c>
      <c r="AB37" s="46">
        <v>1.0211317080184164</v>
      </c>
      <c r="AC37" s="46">
        <v>1.123244878820258</v>
      </c>
      <c r="AD37" s="46">
        <v>0.51056585400920818</v>
      </c>
      <c r="AE37" s="46">
        <v>0.45950926860828734</v>
      </c>
      <c r="AF37" s="46">
        <v>0.40845268320736655</v>
      </c>
      <c r="AG37" s="46">
        <v>0.30633951240552487</v>
      </c>
      <c r="AH37" s="46">
        <v>0.20422634160368328</v>
      </c>
      <c r="AI37" s="46">
        <v>0.35739609780644571</v>
      </c>
      <c r="AJ37" s="46">
        <v>0.30633951240552487</v>
      </c>
      <c r="AK37" s="46">
        <v>0.30633951240552487</v>
      </c>
      <c r="AL37" s="46">
        <v>0.51056585400920818</v>
      </c>
      <c r="AM37" s="46">
        <v>0.40845268320736655</v>
      </c>
      <c r="AN37" s="46">
        <v>0.40845268320736655</v>
      </c>
      <c r="AO37" s="46">
        <v>0.39824136612718236</v>
      </c>
      <c r="AP37" s="46">
        <v>0.30633951240552487</v>
      </c>
      <c r="AQ37" s="46">
        <v>0.30633951240552487</v>
      </c>
      <c r="AR37" s="46">
        <v>0.30633951240552487</v>
      </c>
      <c r="AS37" s="46">
        <v>0.25528292700460409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18.794400000000003</v>
      </c>
      <c r="C38" s="21"/>
      <c r="D38" s="21"/>
      <c r="E38" s="21"/>
      <c r="F38" s="21"/>
      <c r="G38" s="21"/>
      <c r="H38" s="21"/>
      <c r="I38" s="21"/>
      <c r="J38" s="21">
        <v>6.1267902481104981</v>
      </c>
      <c r="K38" s="23">
        <f t="shared" si="4"/>
        <v>6.1267902481104981</v>
      </c>
      <c r="L38" s="22">
        <f t="shared" si="5"/>
        <v>11.49794303228737</v>
      </c>
      <c r="M38" s="39">
        <f t="shared" si="6"/>
        <v>17.624733280397869</v>
      </c>
      <c r="O38" s="37">
        <f t="shared" si="7"/>
        <v>-7.1989785415298355</v>
      </c>
      <c r="P38" s="37">
        <f t="shared" si="9"/>
        <v>0.61267902481104974</v>
      </c>
      <c r="Q38" s="37">
        <f t="shared" si="10"/>
        <v>0</v>
      </c>
      <c r="R38" s="37">
        <f t="shared" si="11"/>
        <v>0</v>
      </c>
      <c r="S38" s="37">
        <f t="shared" si="12"/>
        <v>6.5862995167187854</v>
      </c>
      <c r="T38">
        <v>37</v>
      </c>
      <c r="U38" s="45">
        <f>IFERROR(-HLOOKUP($U$1,IEX!$W$2:$BH$98,T38,FALSE),0)</f>
        <v>0</v>
      </c>
      <c r="V38" s="46">
        <f t="shared" si="8"/>
        <v>11.49794303228737</v>
      </c>
      <c r="W38" s="52"/>
      <c r="X38" s="46">
        <v>0</v>
      </c>
      <c r="Y38" s="46">
        <v>2.0422634160368327</v>
      </c>
      <c r="Z38" s="46">
        <v>1.0926109275797056</v>
      </c>
      <c r="AA38" s="46">
        <v>1.0211317080184164</v>
      </c>
      <c r="AB38" s="46">
        <v>1.0211317080184164</v>
      </c>
      <c r="AC38" s="46">
        <v>1.123244878820258</v>
      </c>
      <c r="AD38" s="46">
        <v>0.51056585400920818</v>
      </c>
      <c r="AE38" s="46">
        <v>0.45950926860828734</v>
      </c>
      <c r="AF38" s="46">
        <v>0.40845268320736655</v>
      </c>
      <c r="AG38" s="46">
        <v>0.30633951240552487</v>
      </c>
      <c r="AH38" s="46">
        <v>0.20422634160368328</v>
      </c>
      <c r="AI38" s="46">
        <v>0.35739609780644571</v>
      </c>
      <c r="AJ38" s="46">
        <v>0.30633951240552487</v>
      </c>
      <c r="AK38" s="46">
        <v>0.30633951240552487</v>
      </c>
      <c r="AL38" s="46">
        <v>0.51056585400920818</v>
      </c>
      <c r="AM38" s="46">
        <v>0.40845268320736655</v>
      </c>
      <c r="AN38" s="46">
        <v>0.40845268320736655</v>
      </c>
      <c r="AO38" s="46">
        <v>0.39824136612718236</v>
      </c>
      <c r="AP38" s="46">
        <v>0.30633951240552487</v>
      </c>
      <c r="AQ38" s="46">
        <v>0.30633951240552487</v>
      </c>
      <c r="AR38" s="46">
        <v>0.30633951240552487</v>
      </c>
      <c r="AS38" s="46">
        <v>0.25528292700460409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18.525599999999997</v>
      </c>
      <c r="C39" s="21"/>
      <c r="D39" s="21"/>
      <c r="E39" s="21"/>
      <c r="F39" s="21"/>
      <c r="G39" s="21"/>
      <c r="H39" s="21"/>
      <c r="I39" s="21"/>
      <c r="J39" s="21">
        <v>6.1267902481104981</v>
      </c>
      <c r="K39" s="23">
        <f t="shared" si="4"/>
        <v>6.1267902481104981</v>
      </c>
      <c r="L39" s="22">
        <f t="shared" si="5"/>
        <v>11.49794303228737</v>
      </c>
      <c r="M39" s="39">
        <f t="shared" si="6"/>
        <v>17.624733280397869</v>
      </c>
      <c r="O39" s="37">
        <f t="shared" si="7"/>
        <v>-7.1989785415298355</v>
      </c>
      <c r="P39" s="37">
        <f t="shared" si="9"/>
        <v>0.61267902481104974</v>
      </c>
      <c r="Q39" s="37">
        <f t="shared" si="10"/>
        <v>0</v>
      </c>
      <c r="R39" s="37">
        <f t="shared" si="11"/>
        <v>0</v>
      </c>
      <c r="S39" s="37">
        <f t="shared" si="12"/>
        <v>6.5862995167187854</v>
      </c>
      <c r="T39">
        <v>38</v>
      </c>
      <c r="U39" s="45">
        <f>IFERROR(-HLOOKUP($U$1,IEX!$W$2:$BH$98,T39,FALSE),0)</f>
        <v>0</v>
      </c>
      <c r="V39" s="46">
        <f t="shared" si="8"/>
        <v>11.49794303228737</v>
      </c>
      <c r="W39" s="52"/>
      <c r="X39" s="46">
        <v>0</v>
      </c>
      <c r="Y39" s="46">
        <v>2.0422634160368327</v>
      </c>
      <c r="Z39" s="46">
        <v>1.0926109275797056</v>
      </c>
      <c r="AA39" s="46">
        <v>1.0211317080184164</v>
      </c>
      <c r="AB39" s="46">
        <v>1.0211317080184164</v>
      </c>
      <c r="AC39" s="46">
        <v>1.123244878820258</v>
      </c>
      <c r="AD39" s="46">
        <v>0.51056585400920818</v>
      </c>
      <c r="AE39" s="46">
        <v>0.45950926860828734</v>
      </c>
      <c r="AF39" s="46">
        <v>0.40845268320736655</v>
      </c>
      <c r="AG39" s="46">
        <v>0.30633951240552487</v>
      </c>
      <c r="AH39" s="46">
        <v>0.20422634160368328</v>
      </c>
      <c r="AI39" s="46">
        <v>0.35739609780644571</v>
      </c>
      <c r="AJ39" s="46">
        <v>0.30633951240552487</v>
      </c>
      <c r="AK39" s="46">
        <v>0.30633951240552487</v>
      </c>
      <c r="AL39" s="46">
        <v>0.51056585400920818</v>
      </c>
      <c r="AM39" s="46">
        <v>0.40845268320736655</v>
      </c>
      <c r="AN39" s="46">
        <v>0.40845268320736655</v>
      </c>
      <c r="AO39" s="46">
        <v>0.39824136612718236</v>
      </c>
      <c r="AP39" s="46">
        <v>0.30633951240552487</v>
      </c>
      <c r="AQ39" s="46">
        <v>0.30633951240552487</v>
      </c>
      <c r="AR39" s="46">
        <v>0.30633951240552487</v>
      </c>
      <c r="AS39" s="46">
        <v>0.25528292700460409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15.285200000000001</v>
      </c>
      <c r="C40" s="21"/>
      <c r="D40" s="21"/>
      <c r="E40" s="21"/>
      <c r="F40" s="21"/>
      <c r="G40" s="21"/>
      <c r="H40" s="21"/>
      <c r="I40" s="21"/>
      <c r="J40" s="21">
        <v>5.1494216732172946</v>
      </c>
      <c r="K40" s="23">
        <f t="shared" si="4"/>
        <v>5.1494216732172946</v>
      </c>
      <c r="L40" s="22">
        <f t="shared" si="5"/>
        <v>9.6637480067377926</v>
      </c>
      <c r="M40" s="39">
        <f t="shared" si="6"/>
        <v>14.813169679955088</v>
      </c>
      <c r="O40" s="37">
        <f t="shared" si="7"/>
        <v>-6.0505704660303214</v>
      </c>
      <c r="P40" s="37">
        <f t="shared" si="9"/>
        <v>0.51494216732172948</v>
      </c>
      <c r="Q40" s="37">
        <f t="shared" si="10"/>
        <v>0</v>
      </c>
      <c r="R40" s="37">
        <f t="shared" si="11"/>
        <v>0</v>
      </c>
      <c r="S40" s="37">
        <f t="shared" si="12"/>
        <v>5.5356282987085921</v>
      </c>
      <c r="T40">
        <v>39</v>
      </c>
      <c r="U40" s="45">
        <f>IFERROR(-HLOOKUP($U$1,IEX!$W$2:$BH$98,T40,FALSE),0)</f>
        <v>0</v>
      </c>
      <c r="V40" s="46">
        <f t="shared" si="8"/>
        <v>9.6637480067377926</v>
      </c>
      <c r="W40" s="52"/>
      <c r="X40" s="46">
        <v>0</v>
      </c>
      <c r="Y40" s="46">
        <v>1.7164738910724318</v>
      </c>
      <c r="Z40" s="46">
        <v>0.91831353172375108</v>
      </c>
      <c r="AA40" s="46">
        <v>0.85823694553621588</v>
      </c>
      <c r="AB40" s="46">
        <v>0.85823694553621588</v>
      </c>
      <c r="AC40" s="46">
        <v>0.94406064008983748</v>
      </c>
      <c r="AD40" s="46">
        <v>0.42911847276810794</v>
      </c>
      <c r="AE40" s="46">
        <v>0.38620662549129714</v>
      </c>
      <c r="AF40" s="46">
        <v>0.3432947782144864</v>
      </c>
      <c r="AG40" s="46">
        <v>0.25747108366086474</v>
      </c>
      <c r="AH40" s="46">
        <v>0.1716473891072432</v>
      </c>
      <c r="AI40" s="46">
        <v>0.30038293093767554</v>
      </c>
      <c r="AJ40" s="46">
        <v>0.25747108366086474</v>
      </c>
      <c r="AK40" s="46">
        <v>0.25747108366086474</v>
      </c>
      <c r="AL40" s="46">
        <v>0.42911847276810794</v>
      </c>
      <c r="AM40" s="46">
        <v>0.3432947782144864</v>
      </c>
      <c r="AN40" s="46">
        <v>0.3432947782144864</v>
      </c>
      <c r="AO40" s="46">
        <v>0.33471240875912417</v>
      </c>
      <c r="AP40" s="46">
        <v>0.25747108366086474</v>
      </c>
      <c r="AQ40" s="46">
        <v>0.25747108366086474</v>
      </c>
      <c r="AR40" s="46">
        <v>0.25747108366086474</v>
      </c>
      <c r="AS40" s="46">
        <v>0.21455923638405397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16.973599999999998</v>
      </c>
      <c r="C41" s="21"/>
      <c r="D41" s="21"/>
      <c r="E41" s="21"/>
      <c r="F41" s="21"/>
      <c r="G41" s="21"/>
      <c r="H41" s="21"/>
      <c r="I41" s="21"/>
      <c r="J41" s="21">
        <v>5.7182257158899494</v>
      </c>
      <c r="K41" s="23">
        <f t="shared" si="4"/>
        <v>5.7182257158899494</v>
      </c>
      <c r="L41" s="22">
        <f t="shared" si="5"/>
        <v>10.731203593486807</v>
      </c>
      <c r="M41" s="39">
        <f t="shared" si="6"/>
        <v>16.449429309376757</v>
      </c>
      <c r="O41" s="37">
        <f t="shared" si="7"/>
        <v>-6.7189152161706902</v>
      </c>
      <c r="P41" s="37">
        <f t="shared" si="9"/>
        <v>0.57182257158899485</v>
      </c>
      <c r="Q41" s="37">
        <f t="shared" si="10"/>
        <v>0</v>
      </c>
      <c r="R41" s="37">
        <f t="shared" si="11"/>
        <v>0</v>
      </c>
      <c r="S41" s="37">
        <f t="shared" si="12"/>
        <v>6.1470926445816954</v>
      </c>
      <c r="T41">
        <v>40</v>
      </c>
      <c r="U41" s="45">
        <f>IFERROR(-HLOOKUP($U$1,IEX!$W$2:$BH$98,T41,FALSE),0)</f>
        <v>0</v>
      </c>
      <c r="V41" s="46">
        <f t="shared" si="8"/>
        <v>10.731203593486807</v>
      </c>
      <c r="W41" s="52"/>
      <c r="X41" s="46">
        <v>0</v>
      </c>
      <c r="Y41" s="46">
        <v>1.9060752386299831</v>
      </c>
      <c r="Z41" s="46">
        <v>1.019750252667041</v>
      </c>
      <c r="AA41" s="46">
        <v>0.95303761931499154</v>
      </c>
      <c r="AB41" s="46">
        <v>0.95303761931499154</v>
      </c>
      <c r="AC41" s="46">
        <v>1.0483413812464908</v>
      </c>
      <c r="AD41" s="46">
        <v>0.47651880965749577</v>
      </c>
      <c r="AE41" s="46">
        <v>0.4288669286917462</v>
      </c>
      <c r="AF41" s="46">
        <v>0.38121504772599668</v>
      </c>
      <c r="AG41" s="46">
        <v>0.28591128579449743</v>
      </c>
      <c r="AH41" s="46">
        <v>0.19060752386299834</v>
      </c>
      <c r="AI41" s="46">
        <v>0.33356316676024705</v>
      </c>
      <c r="AJ41" s="46">
        <v>0.28591128579449743</v>
      </c>
      <c r="AK41" s="46">
        <v>0.28591128579449743</v>
      </c>
      <c r="AL41" s="46">
        <v>0.47651880965749577</v>
      </c>
      <c r="AM41" s="46">
        <v>0.38121504772599668</v>
      </c>
      <c r="AN41" s="46">
        <v>0.38121504772599668</v>
      </c>
      <c r="AO41" s="46">
        <v>0.37168467153284673</v>
      </c>
      <c r="AP41" s="46">
        <v>0.28591128579449743</v>
      </c>
      <c r="AQ41" s="46">
        <v>0.28591128579449743</v>
      </c>
      <c r="AR41" s="46">
        <v>0.28591128579449743</v>
      </c>
      <c r="AS41" s="46">
        <v>0.23825940482874788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16.216000000000001</v>
      </c>
      <c r="C42" s="21"/>
      <c r="D42" s="21"/>
      <c r="E42" s="21"/>
      <c r="F42" s="21"/>
      <c r="G42" s="21"/>
      <c r="H42" s="21"/>
      <c r="I42" s="21"/>
      <c r="J42" s="21">
        <v>5.4629983155530617</v>
      </c>
      <c r="K42" s="23">
        <f t="shared" si="4"/>
        <v>5.4629983155530617</v>
      </c>
      <c r="L42" s="22">
        <f t="shared" si="5"/>
        <v>10.252226838854577</v>
      </c>
      <c r="M42" s="39">
        <f t="shared" si="6"/>
        <v>15.715225154407639</v>
      </c>
      <c r="O42" s="37">
        <f t="shared" si="7"/>
        <v>-6.4190230207748469</v>
      </c>
      <c r="P42" s="37">
        <f t="shared" si="9"/>
        <v>0.54629983155530615</v>
      </c>
      <c r="Q42" s="37">
        <f t="shared" si="10"/>
        <v>0</v>
      </c>
      <c r="R42" s="37">
        <f t="shared" si="11"/>
        <v>0</v>
      </c>
      <c r="S42" s="37">
        <f t="shared" si="12"/>
        <v>5.8727231892195411</v>
      </c>
      <c r="T42">
        <v>41</v>
      </c>
      <c r="U42" s="45">
        <f>IFERROR(-HLOOKUP($U$1,IEX!$W$2:$BH$98,T42,FALSE),0)</f>
        <v>0</v>
      </c>
      <c r="V42" s="46">
        <f t="shared" si="8"/>
        <v>10.252226838854577</v>
      </c>
      <c r="W42" s="52"/>
      <c r="X42" s="46">
        <v>0</v>
      </c>
      <c r="Y42" s="46">
        <v>1.8209994385176871</v>
      </c>
      <c r="Z42" s="46">
        <v>0.97423469960696263</v>
      </c>
      <c r="AA42" s="46">
        <v>0.91049971925884354</v>
      </c>
      <c r="AB42" s="46">
        <v>0.91049971925884354</v>
      </c>
      <c r="AC42" s="46">
        <v>1.0015496911847279</v>
      </c>
      <c r="AD42" s="46">
        <v>0.45524985962942177</v>
      </c>
      <c r="AE42" s="46">
        <v>0.40972487366647958</v>
      </c>
      <c r="AF42" s="46">
        <v>0.36419988770353745</v>
      </c>
      <c r="AG42" s="46">
        <v>0.27314991577765307</v>
      </c>
      <c r="AH42" s="46">
        <v>0.18209994385176873</v>
      </c>
      <c r="AI42" s="46">
        <v>0.31867490174059521</v>
      </c>
      <c r="AJ42" s="46">
        <v>0.27314991577765307</v>
      </c>
      <c r="AK42" s="46">
        <v>0.27314991577765307</v>
      </c>
      <c r="AL42" s="46">
        <v>0.45524985962942177</v>
      </c>
      <c r="AM42" s="46">
        <v>0.36419988770353745</v>
      </c>
      <c r="AN42" s="46">
        <v>0.36419988770353745</v>
      </c>
      <c r="AO42" s="46">
        <v>0.355094890510949</v>
      </c>
      <c r="AP42" s="46">
        <v>0.27314991577765307</v>
      </c>
      <c r="AQ42" s="46">
        <v>0.27314991577765307</v>
      </c>
      <c r="AR42" s="46">
        <v>0.27314991577765307</v>
      </c>
      <c r="AS42" s="46">
        <v>0.22762492981471089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18.505599999999998</v>
      </c>
      <c r="C43" s="21"/>
      <c r="D43" s="21"/>
      <c r="E43" s="21"/>
      <c r="F43" s="21"/>
      <c r="G43" s="21"/>
      <c r="H43" s="21"/>
      <c r="I43" s="21"/>
      <c r="J43" s="21">
        <v>6.1267902481104981</v>
      </c>
      <c r="K43" s="23">
        <f t="shared" si="4"/>
        <v>6.1267902481104981</v>
      </c>
      <c r="L43" s="22">
        <f t="shared" si="5"/>
        <v>11.49794303228737</v>
      </c>
      <c r="M43" s="39">
        <f t="shared" si="6"/>
        <v>17.624733280397869</v>
      </c>
      <c r="O43" s="37">
        <f t="shared" si="7"/>
        <v>-7.1989785415298355</v>
      </c>
      <c r="P43" s="37">
        <f t="shared" si="9"/>
        <v>0.61267902481104974</v>
      </c>
      <c r="Q43" s="37">
        <f t="shared" si="10"/>
        <v>0</v>
      </c>
      <c r="R43" s="37">
        <f t="shared" si="11"/>
        <v>0</v>
      </c>
      <c r="S43" s="37">
        <f t="shared" si="12"/>
        <v>6.5862995167187854</v>
      </c>
      <c r="T43">
        <v>42</v>
      </c>
      <c r="U43" s="45">
        <f>IFERROR(-HLOOKUP($U$1,IEX!$W$2:$BH$98,T43,FALSE),0)</f>
        <v>0</v>
      </c>
      <c r="V43" s="46">
        <f t="shared" si="8"/>
        <v>11.49794303228737</v>
      </c>
      <c r="W43" s="52"/>
      <c r="X43" s="46">
        <v>0</v>
      </c>
      <c r="Y43" s="46">
        <v>2.0422634160368327</v>
      </c>
      <c r="Z43" s="46">
        <v>1.0926109275797056</v>
      </c>
      <c r="AA43" s="46">
        <v>1.0211317080184164</v>
      </c>
      <c r="AB43" s="46">
        <v>1.0211317080184164</v>
      </c>
      <c r="AC43" s="46">
        <v>1.123244878820258</v>
      </c>
      <c r="AD43" s="46">
        <v>0.51056585400920818</v>
      </c>
      <c r="AE43" s="46">
        <v>0.45950926860828734</v>
      </c>
      <c r="AF43" s="46">
        <v>0.40845268320736655</v>
      </c>
      <c r="AG43" s="46">
        <v>0.30633951240552487</v>
      </c>
      <c r="AH43" s="46">
        <v>0.20422634160368328</v>
      </c>
      <c r="AI43" s="46">
        <v>0.35739609780644571</v>
      </c>
      <c r="AJ43" s="46">
        <v>0.30633951240552487</v>
      </c>
      <c r="AK43" s="46">
        <v>0.30633951240552487</v>
      </c>
      <c r="AL43" s="46">
        <v>0.51056585400920818</v>
      </c>
      <c r="AM43" s="46">
        <v>0.40845268320736655</v>
      </c>
      <c r="AN43" s="46">
        <v>0.40845268320736655</v>
      </c>
      <c r="AO43" s="46">
        <v>0.39824136612718236</v>
      </c>
      <c r="AP43" s="46">
        <v>0.30633951240552487</v>
      </c>
      <c r="AQ43" s="46">
        <v>0.30633951240552487</v>
      </c>
      <c r="AR43" s="46">
        <v>0.30633951240552487</v>
      </c>
      <c r="AS43" s="46">
        <v>0.25528292700460409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17.8188</v>
      </c>
      <c r="C44" s="21"/>
      <c r="D44" s="21"/>
      <c r="E44" s="21"/>
      <c r="F44" s="21"/>
      <c r="G44" s="21"/>
      <c r="H44" s="21"/>
      <c r="I44" s="21"/>
      <c r="J44" s="21">
        <v>6.0029646266142631</v>
      </c>
      <c r="K44" s="23">
        <f t="shared" si="4"/>
        <v>6.0029646266142631</v>
      </c>
      <c r="L44" s="22">
        <f t="shared" si="5"/>
        <v>11.265563615946096</v>
      </c>
      <c r="M44" s="39">
        <f t="shared" si="6"/>
        <v>17.268528242560357</v>
      </c>
      <c r="O44" s="37">
        <f t="shared" si="7"/>
        <v>-7.0534834362717582</v>
      </c>
      <c r="P44" s="37">
        <f t="shared" si="9"/>
        <v>0.60029646266142622</v>
      </c>
      <c r="Q44" s="37">
        <f t="shared" si="10"/>
        <v>0</v>
      </c>
      <c r="R44" s="37">
        <f t="shared" si="11"/>
        <v>0</v>
      </c>
      <c r="S44" s="37">
        <f t="shared" si="12"/>
        <v>6.4531869736103324</v>
      </c>
      <c r="T44">
        <v>43</v>
      </c>
      <c r="U44" s="45">
        <f>IFERROR(-HLOOKUP($U$1,IEX!$W$2:$BH$98,T44,FALSE),0)</f>
        <v>0</v>
      </c>
      <c r="V44" s="46">
        <f t="shared" si="8"/>
        <v>11.265563615946096</v>
      </c>
      <c r="W44" s="52"/>
      <c r="X44" s="46">
        <v>0</v>
      </c>
      <c r="Y44" s="46">
        <v>2.0009882088714206</v>
      </c>
      <c r="Z44" s="46">
        <v>1.0705286917462102</v>
      </c>
      <c r="AA44" s="46">
        <v>1.0004941044357103</v>
      </c>
      <c r="AB44" s="46">
        <v>1.0004941044357103</v>
      </c>
      <c r="AC44" s="46">
        <v>1.1005435148792817</v>
      </c>
      <c r="AD44" s="46">
        <v>0.50024705221785515</v>
      </c>
      <c r="AE44" s="46">
        <v>0.45022234699606967</v>
      </c>
      <c r="AF44" s="46">
        <v>0.40019764177428419</v>
      </c>
      <c r="AG44" s="46">
        <v>0.30014823133071311</v>
      </c>
      <c r="AH44" s="46">
        <v>0.20009882088714209</v>
      </c>
      <c r="AI44" s="46">
        <v>0.35017293655249859</v>
      </c>
      <c r="AJ44" s="46">
        <v>0.30014823133071311</v>
      </c>
      <c r="AK44" s="46">
        <v>0.30014823133071311</v>
      </c>
      <c r="AL44" s="46">
        <v>0.50024705221785515</v>
      </c>
      <c r="AM44" s="46">
        <v>0.40019764177428419</v>
      </c>
      <c r="AN44" s="46">
        <v>0.40019764177428419</v>
      </c>
      <c r="AO44" s="46">
        <v>0.39019270072992707</v>
      </c>
      <c r="AP44" s="46">
        <v>0.30014823133071311</v>
      </c>
      <c r="AQ44" s="46">
        <v>0.30014823133071311</v>
      </c>
      <c r="AR44" s="46">
        <v>0.30014823133071311</v>
      </c>
      <c r="AS44" s="46">
        <v>0.25012352610892757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18.063599999999997</v>
      </c>
      <c r="C45" s="21"/>
      <c r="D45" s="21"/>
      <c r="E45" s="21"/>
      <c r="F45" s="21"/>
      <c r="G45" s="21"/>
      <c r="H45" s="21"/>
      <c r="I45" s="21"/>
      <c r="J45" s="21">
        <v>6.0854351487928131</v>
      </c>
      <c r="K45" s="23">
        <f t="shared" si="4"/>
        <v>6.0854351487928131</v>
      </c>
      <c r="L45" s="22">
        <f t="shared" si="5"/>
        <v>11.420333295901175</v>
      </c>
      <c r="M45" s="39">
        <f t="shared" si="6"/>
        <v>17.505768444693988</v>
      </c>
      <c r="O45" s="37">
        <f t="shared" si="7"/>
        <v>-7.1503862998315553</v>
      </c>
      <c r="P45" s="37">
        <f t="shared" si="9"/>
        <v>0.60854351487928127</v>
      </c>
      <c r="Q45" s="37">
        <f t="shared" si="10"/>
        <v>0</v>
      </c>
      <c r="R45" s="37">
        <f t="shared" si="11"/>
        <v>0</v>
      </c>
      <c r="S45" s="37">
        <f t="shared" si="12"/>
        <v>6.5418427849522738</v>
      </c>
      <c r="T45">
        <v>44</v>
      </c>
      <c r="U45" s="45">
        <f>IFERROR(-HLOOKUP($U$1,IEX!$W$2:$BH$98,T45,FALSE),0)</f>
        <v>0</v>
      </c>
      <c r="V45" s="46">
        <f t="shared" si="8"/>
        <v>11.420333295901175</v>
      </c>
      <c r="W45" s="52"/>
      <c r="X45" s="46">
        <v>0</v>
      </c>
      <c r="Y45" s="46">
        <v>2.0284783829309379</v>
      </c>
      <c r="Z45" s="46">
        <v>1.0852359348680518</v>
      </c>
      <c r="AA45" s="46">
        <v>1.0142391914654689</v>
      </c>
      <c r="AB45" s="46">
        <v>1.0142391914654689</v>
      </c>
      <c r="AC45" s="46">
        <v>1.1156631106120158</v>
      </c>
      <c r="AD45" s="46">
        <v>0.50711959573273446</v>
      </c>
      <c r="AE45" s="46">
        <v>0.45640763615946095</v>
      </c>
      <c r="AF45" s="46">
        <v>0.40569567658618755</v>
      </c>
      <c r="AG45" s="46">
        <v>0.30427175743964063</v>
      </c>
      <c r="AH45" s="46">
        <v>0.20284783829309377</v>
      </c>
      <c r="AI45" s="46">
        <v>0.35498371701291409</v>
      </c>
      <c r="AJ45" s="46">
        <v>0.30427175743964063</v>
      </c>
      <c r="AK45" s="46">
        <v>0.30427175743964063</v>
      </c>
      <c r="AL45" s="46">
        <v>0.50711959573273446</v>
      </c>
      <c r="AM45" s="46">
        <v>0.40569567658618755</v>
      </c>
      <c r="AN45" s="46">
        <v>0.40569567658618755</v>
      </c>
      <c r="AO45" s="46">
        <v>0.39555328467153289</v>
      </c>
      <c r="AP45" s="46">
        <v>0.30427175743964063</v>
      </c>
      <c r="AQ45" s="46">
        <v>0.30427175743964063</v>
      </c>
      <c r="AR45" s="46">
        <v>0.30427175743964063</v>
      </c>
      <c r="AS45" s="46">
        <v>0.25355979786636723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18.615200000000002</v>
      </c>
      <c r="C46" s="21"/>
      <c r="D46" s="21"/>
      <c r="E46" s="21"/>
      <c r="F46" s="21"/>
      <c r="G46" s="21"/>
      <c r="H46" s="21"/>
      <c r="I46" s="21"/>
      <c r="J46" s="21">
        <v>6.1267902481104981</v>
      </c>
      <c r="K46" s="23">
        <f t="shared" si="4"/>
        <v>6.1267902481104981</v>
      </c>
      <c r="L46" s="22">
        <f t="shared" si="5"/>
        <v>11.49794303228737</v>
      </c>
      <c r="M46" s="39">
        <f t="shared" si="6"/>
        <v>17.624733280397869</v>
      </c>
      <c r="O46" s="37">
        <f t="shared" si="7"/>
        <v>-7.1989785415298355</v>
      </c>
      <c r="P46" s="37">
        <f t="shared" si="9"/>
        <v>0.61267902481104974</v>
      </c>
      <c r="Q46" s="37">
        <f t="shared" si="10"/>
        <v>0</v>
      </c>
      <c r="R46" s="37">
        <f t="shared" si="11"/>
        <v>0</v>
      </c>
      <c r="S46" s="37">
        <f t="shared" si="12"/>
        <v>6.5862995167187854</v>
      </c>
      <c r="T46">
        <v>45</v>
      </c>
      <c r="U46" s="45">
        <f>IFERROR(-HLOOKUP($U$1,IEX!$W$2:$BH$98,T46,FALSE),0)</f>
        <v>0</v>
      </c>
      <c r="V46" s="46">
        <f t="shared" si="8"/>
        <v>11.49794303228737</v>
      </c>
      <c r="W46" s="52"/>
      <c r="X46" s="46">
        <v>0</v>
      </c>
      <c r="Y46" s="46">
        <v>2.0422634160368327</v>
      </c>
      <c r="Z46" s="46">
        <v>1.0926109275797056</v>
      </c>
      <c r="AA46" s="46">
        <v>1.0211317080184164</v>
      </c>
      <c r="AB46" s="46">
        <v>1.0211317080184164</v>
      </c>
      <c r="AC46" s="46">
        <v>1.123244878820258</v>
      </c>
      <c r="AD46" s="46">
        <v>0.51056585400920818</v>
      </c>
      <c r="AE46" s="46">
        <v>0.45950926860828734</v>
      </c>
      <c r="AF46" s="46">
        <v>0.40845268320736655</v>
      </c>
      <c r="AG46" s="46">
        <v>0.30633951240552487</v>
      </c>
      <c r="AH46" s="46">
        <v>0.20422634160368328</v>
      </c>
      <c r="AI46" s="46">
        <v>0.35739609780644571</v>
      </c>
      <c r="AJ46" s="46">
        <v>0.30633951240552487</v>
      </c>
      <c r="AK46" s="46">
        <v>0.30633951240552487</v>
      </c>
      <c r="AL46" s="46">
        <v>0.51056585400920818</v>
      </c>
      <c r="AM46" s="46">
        <v>0.40845268320736655</v>
      </c>
      <c r="AN46" s="46">
        <v>0.40845268320736655</v>
      </c>
      <c r="AO46" s="46">
        <v>0.39824136612718236</v>
      </c>
      <c r="AP46" s="46">
        <v>0.30633951240552487</v>
      </c>
      <c r="AQ46" s="46">
        <v>0.30633951240552487</v>
      </c>
      <c r="AR46" s="46">
        <v>0.30633951240552487</v>
      </c>
      <c r="AS46" s="46">
        <v>0.25528292700460409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18.756400000000003</v>
      </c>
      <c r="C47" s="21"/>
      <c r="D47" s="21"/>
      <c r="E47" s="21"/>
      <c r="F47" s="21"/>
      <c r="G47" s="21"/>
      <c r="H47" s="21"/>
      <c r="I47" s="21"/>
      <c r="J47" s="21">
        <v>6.1267902481104981</v>
      </c>
      <c r="K47" s="23">
        <f t="shared" si="4"/>
        <v>6.1267902481104981</v>
      </c>
      <c r="L47" s="22">
        <f t="shared" si="5"/>
        <v>11.49794303228737</v>
      </c>
      <c r="M47" s="39">
        <f t="shared" si="6"/>
        <v>17.624733280397869</v>
      </c>
      <c r="O47" s="37">
        <f t="shared" si="7"/>
        <v>-7.1989785415298355</v>
      </c>
      <c r="P47" s="37">
        <f t="shared" si="9"/>
        <v>0.61267902481104974</v>
      </c>
      <c r="Q47" s="37">
        <f t="shared" si="10"/>
        <v>0</v>
      </c>
      <c r="R47" s="37">
        <f t="shared" si="11"/>
        <v>0</v>
      </c>
      <c r="S47" s="37">
        <f t="shared" si="12"/>
        <v>6.5862995167187854</v>
      </c>
      <c r="T47">
        <v>46</v>
      </c>
      <c r="U47" s="45">
        <f>IFERROR(-HLOOKUP($U$1,IEX!$W$2:$BH$98,T47,FALSE),0)</f>
        <v>0</v>
      </c>
      <c r="V47" s="46">
        <f t="shared" si="8"/>
        <v>11.49794303228737</v>
      </c>
      <c r="W47" s="52"/>
      <c r="X47" s="46">
        <v>0</v>
      </c>
      <c r="Y47" s="46">
        <v>2.0422634160368327</v>
      </c>
      <c r="Z47" s="46">
        <v>1.0926109275797056</v>
      </c>
      <c r="AA47" s="46">
        <v>1.0211317080184164</v>
      </c>
      <c r="AB47" s="46">
        <v>1.0211317080184164</v>
      </c>
      <c r="AC47" s="46">
        <v>1.123244878820258</v>
      </c>
      <c r="AD47" s="46">
        <v>0.51056585400920818</v>
      </c>
      <c r="AE47" s="46">
        <v>0.45950926860828734</v>
      </c>
      <c r="AF47" s="46">
        <v>0.40845268320736655</v>
      </c>
      <c r="AG47" s="46">
        <v>0.30633951240552487</v>
      </c>
      <c r="AH47" s="46">
        <v>0.20422634160368328</v>
      </c>
      <c r="AI47" s="46">
        <v>0.35739609780644571</v>
      </c>
      <c r="AJ47" s="46">
        <v>0.30633951240552487</v>
      </c>
      <c r="AK47" s="46">
        <v>0.30633951240552487</v>
      </c>
      <c r="AL47" s="46">
        <v>0.51056585400920818</v>
      </c>
      <c r="AM47" s="46">
        <v>0.40845268320736655</v>
      </c>
      <c r="AN47" s="46">
        <v>0.40845268320736655</v>
      </c>
      <c r="AO47" s="46">
        <v>0.39824136612718236</v>
      </c>
      <c r="AP47" s="46">
        <v>0.30633951240552487</v>
      </c>
      <c r="AQ47" s="46">
        <v>0.30633951240552487</v>
      </c>
      <c r="AR47" s="46">
        <v>0.30633951240552487</v>
      </c>
      <c r="AS47" s="46">
        <v>0.25528292700460409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17.917999999999999</v>
      </c>
      <c r="C48" s="21"/>
      <c r="D48" s="21"/>
      <c r="E48" s="21"/>
      <c r="F48" s="21"/>
      <c r="G48" s="21"/>
      <c r="H48" s="21"/>
      <c r="I48" s="21"/>
      <c r="J48" s="21">
        <v>6.036384053902303</v>
      </c>
      <c r="K48" s="23">
        <f t="shared" si="4"/>
        <v>6.036384053902303</v>
      </c>
      <c r="L48" s="22">
        <f t="shared" si="5"/>
        <v>11.328280741156659</v>
      </c>
      <c r="M48" s="39">
        <f t="shared" si="6"/>
        <v>17.364664795058964</v>
      </c>
      <c r="O48" s="37">
        <f t="shared" si="7"/>
        <v>-7.0927512633352059</v>
      </c>
      <c r="P48" s="37">
        <f t="shared" si="9"/>
        <v>0.60363840539023028</v>
      </c>
      <c r="Q48" s="37">
        <f t="shared" si="10"/>
        <v>0</v>
      </c>
      <c r="R48" s="37">
        <f t="shared" si="11"/>
        <v>0</v>
      </c>
      <c r="S48" s="37">
        <f t="shared" si="12"/>
        <v>6.4891128579449759</v>
      </c>
      <c r="T48">
        <v>47</v>
      </c>
      <c r="U48" s="45">
        <f>IFERROR(-HLOOKUP($U$1,IEX!$W$2:$BH$98,T48,FALSE),0)</f>
        <v>0</v>
      </c>
      <c r="V48" s="46">
        <f t="shared" si="8"/>
        <v>11.328280741156659</v>
      </c>
      <c r="W48" s="52"/>
      <c r="X48" s="46">
        <v>0</v>
      </c>
      <c r="Y48" s="46">
        <v>2.0121280179674343</v>
      </c>
      <c r="Z48" s="46">
        <v>1.0764884896125773</v>
      </c>
      <c r="AA48" s="46">
        <v>1.0060640089837172</v>
      </c>
      <c r="AB48" s="46">
        <v>1.0060640089837172</v>
      </c>
      <c r="AC48" s="46">
        <v>1.106670409882089</v>
      </c>
      <c r="AD48" s="46">
        <v>0.50303200449185859</v>
      </c>
      <c r="AE48" s="46">
        <v>0.45272880404267274</v>
      </c>
      <c r="AF48" s="46">
        <v>0.40242560359348689</v>
      </c>
      <c r="AG48" s="46">
        <v>0.30181920269511514</v>
      </c>
      <c r="AH48" s="46">
        <v>0.20121280179674345</v>
      </c>
      <c r="AI48" s="46">
        <v>0.35212240314430099</v>
      </c>
      <c r="AJ48" s="46">
        <v>0.30181920269511514</v>
      </c>
      <c r="AK48" s="46">
        <v>0.30181920269511514</v>
      </c>
      <c r="AL48" s="46">
        <v>0.50303200449185859</v>
      </c>
      <c r="AM48" s="46">
        <v>0.40242560359348689</v>
      </c>
      <c r="AN48" s="46">
        <v>0.40242560359348689</v>
      </c>
      <c r="AO48" s="46">
        <v>0.39236496350364969</v>
      </c>
      <c r="AP48" s="46">
        <v>0.30181920269511514</v>
      </c>
      <c r="AQ48" s="46">
        <v>0.30181920269511514</v>
      </c>
      <c r="AR48" s="46">
        <v>0.30181920269511514</v>
      </c>
      <c r="AS48" s="46">
        <v>0.25151600224592929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17.595200000000002</v>
      </c>
      <c r="C49" s="21"/>
      <c r="D49" s="21"/>
      <c r="E49" s="21"/>
      <c r="F49" s="21"/>
      <c r="G49" s="21"/>
      <c r="H49" s="21"/>
      <c r="I49" s="21"/>
      <c r="J49" s="21">
        <v>5.9276361594609792</v>
      </c>
      <c r="K49" s="23">
        <f t="shared" si="4"/>
        <v>5.9276361594609792</v>
      </c>
      <c r="L49" s="22">
        <f t="shared" si="5"/>
        <v>11.124197192588436</v>
      </c>
      <c r="M49" s="39">
        <f t="shared" si="6"/>
        <v>17.051833352049414</v>
      </c>
      <c r="O49" s="37">
        <f t="shared" si="7"/>
        <v>-6.9649724873666496</v>
      </c>
      <c r="P49" s="37">
        <f t="shared" si="9"/>
        <v>0.59276361594609783</v>
      </c>
      <c r="Q49" s="37">
        <f t="shared" si="10"/>
        <v>0</v>
      </c>
      <c r="R49" s="37">
        <f t="shared" si="11"/>
        <v>0</v>
      </c>
      <c r="S49" s="37">
        <f t="shared" si="12"/>
        <v>6.3722088714205523</v>
      </c>
      <c r="T49">
        <v>48</v>
      </c>
      <c r="U49" s="45">
        <f>IFERROR(-HLOOKUP($U$1,IEX!$W$2:$BH$98,T49,FALSE),0)</f>
        <v>0</v>
      </c>
      <c r="V49" s="46">
        <f t="shared" si="8"/>
        <v>11.124197192588436</v>
      </c>
      <c r="W49" s="52"/>
      <c r="X49" s="46">
        <v>0</v>
      </c>
      <c r="Y49" s="46">
        <v>1.9758787198203263</v>
      </c>
      <c r="Z49" s="46">
        <v>1.0570951151038745</v>
      </c>
      <c r="AA49" s="46">
        <v>0.98793935991016313</v>
      </c>
      <c r="AB49" s="46">
        <v>0.98793935991016313</v>
      </c>
      <c r="AC49" s="46">
        <v>1.0867332959011795</v>
      </c>
      <c r="AD49" s="46">
        <v>0.49396967995508156</v>
      </c>
      <c r="AE49" s="46">
        <v>0.44457271195957337</v>
      </c>
      <c r="AF49" s="46">
        <v>0.3951757439640653</v>
      </c>
      <c r="AG49" s="46">
        <v>0.29638180797304892</v>
      </c>
      <c r="AH49" s="46">
        <v>0.19758787198203265</v>
      </c>
      <c r="AI49" s="46">
        <v>0.34577877596855705</v>
      </c>
      <c r="AJ49" s="46">
        <v>0.29638180797304892</v>
      </c>
      <c r="AK49" s="46">
        <v>0.29638180797304892</v>
      </c>
      <c r="AL49" s="46">
        <v>0.49396967995508156</v>
      </c>
      <c r="AM49" s="46">
        <v>0.3951757439640653</v>
      </c>
      <c r="AN49" s="46">
        <v>0.3951757439640653</v>
      </c>
      <c r="AO49" s="46">
        <v>0.38529635036496357</v>
      </c>
      <c r="AP49" s="46">
        <v>0.29638180797304892</v>
      </c>
      <c r="AQ49" s="46">
        <v>0.29638180797304892</v>
      </c>
      <c r="AR49" s="46">
        <v>0.29638180797304892</v>
      </c>
      <c r="AS49" s="46">
        <v>0.24698483997754078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18.553999999999998</v>
      </c>
      <c r="C50" s="21"/>
      <c r="D50" s="21"/>
      <c r="E50" s="21"/>
      <c r="F50" s="21"/>
      <c r="G50" s="21"/>
      <c r="H50" s="21"/>
      <c r="I50" s="21"/>
      <c r="J50" s="21">
        <v>6.1267902481104981</v>
      </c>
      <c r="K50" s="23">
        <f t="shared" si="4"/>
        <v>6.1267902481104981</v>
      </c>
      <c r="L50" s="22">
        <f t="shared" si="5"/>
        <v>11.49794303228737</v>
      </c>
      <c r="M50" s="39">
        <f t="shared" si="6"/>
        <v>17.624733280397869</v>
      </c>
      <c r="O50" s="37">
        <f t="shared" si="7"/>
        <v>-7.1989785415298355</v>
      </c>
      <c r="P50" s="37">
        <f t="shared" si="9"/>
        <v>0.61267902481104974</v>
      </c>
      <c r="Q50" s="37">
        <f t="shared" si="10"/>
        <v>0</v>
      </c>
      <c r="R50" s="37">
        <f t="shared" si="11"/>
        <v>0</v>
      </c>
      <c r="S50" s="37">
        <f t="shared" si="12"/>
        <v>6.5862995167187854</v>
      </c>
      <c r="T50">
        <v>49</v>
      </c>
      <c r="U50" s="45">
        <f>IFERROR(-HLOOKUP($U$1,IEX!$W$2:$BH$98,T50,FALSE),0)</f>
        <v>0</v>
      </c>
      <c r="V50" s="46">
        <f t="shared" si="8"/>
        <v>11.49794303228737</v>
      </c>
      <c r="W50" s="52"/>
      <c r="X50" s="46">
        <v>0</v>
      </c>
      <c r="Y50" s="46">
        <v>2.0422634160368327</v>
      </c>
      <c r="Z50" s="46">
        <v>1.0926109275797056</v>
      </c>
      <c r="AA50" s="46">
        <v>1.0211317080184164</v>
      </c>
      <c r="AB50" s="46">
        <v>1.0211317080184164</v>
      </c>
      <c r="AC50" s="46">
        <v>1.123244878820258</v>
      </c>
      <c r="AD50" s="46">
        <v>0.51056585400920818</v>
      </c>
      <c r="AE50" s="46">
        <v>0.45950926860828734</v>
      </c>
      <c r="AF50" s="46">
        <v>0.40845268320736655</v>
      </c>
      <c r="AG50" s="46">
        <v>0.30633951240552487</v>
      </c>
      <c r="AH50" s="46">
        <v>0.20422634160368328</v>
      </c>
      <c r="AI50" s="46">
        <v>0.35739609780644571</v>
      </c>
      <c r="AJ50" s="46">
        <v>0.30633951240552487</v>
      </c>
      <c r="AK50" s="46">
        <v>0.30633951240552487</v>
      </c>
      <c r="AL50" s="46">
        <v>0.51056585400920818</v>
      </c>
      <c r="AM50" s="46">
        <v>0.40845268320736655</v>
      </c>
      <c r="AN50" s="46">
        <v>0.40845268320736655</v>
      </c>
      <c r="AO50" s="46">
        <v>0.39824136612718236</v>
      </c>
      <c r="AP50" s="46">
        <v>0.30633951240552487</v>
      </c>
      <c r="AQ50" s="46">
        <v>0.30633951240552487</v>
      </c>
      <c r="AR50" s="46">
        <v>0.30633951240552487</v>
      </c>
      <c r="AS50" s="46">
        <v>0.25528292700460409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17.761200000000002</v>
      </c>
      <c r="C51" s="21"/>
      <c r="D51" s="21"/>
      <c r="E51" s="21"/>
      <c r="F51" s="21"/>
      <c r="G51" s="21"/>
      <c r="H51" s="21"/>
      <c r="I51" s="21"/>
      <c r="J51" s="21">
        <v>5.983559797866369</v>
      </c>
      <c r="K51" s="23">
        <f t="shared" si="4"/>
        <v>5.983559797866369</v>
      </c>
      <c r="L51" s="22">
        <f t="shared" si="5"/>
        <v>11.229147220662552</v>
      </c>
      <c r="M51" s="39">
        <f t="shared" si="6"/>
        <v>17.212707018528921</v>
      </c>
      <c r="O51" s="37">
        <f t="shared" si="7"/>
        <v>-7.0306827624929831</v>
      </c>
      <c r="P51" s="37">
        <f t="shared" si="9"/>
        <v>0.59835597978663679</v>
      </c>
      <c r="Q51" s="37">
        <f t="shared" si="10"/>
        <v>0</v>
      </c>
      <c r="R51" s="37">
        <f t="shared" si="11"/>
        <v>0</v>
      </c>
      <c r="S51" s="37">
        <f t="shared" si="12"/>
        <v>6.4323267827063466</v>
      </c>
      <c r="T51">
        <v>50</v>
      </c>
      <c r="U51" s="45">
        <f>IFERROR(-HLOOKUP($U$1,IEX!$W$2:$BH$98,T51,FALSE),0)</f>
        <v>0</v>
      </c>
      <c r="V51" s="46">
        <f t="shared" si="8"/>
        <v>11.229147220662552</v>
      </c>
      <c r="W51" s="52"/>
      <c r="X51" s="46">
        <v>0</v>
      </c>
      <c r="Y51" s="46">
        <v>1.9945199326221228</v>
      </c>
      <c r="Z51" s="46">
        <v>1.0670681639528359</v>
      </c>
      <c r="AA51" s="46">
        <v>0.9972599663110614</v>
      </c>
      <c r="AB51" s="46">
        <v>0.9972599663110614</v>
      </c>
      <c r="AC51" s="46">
        <v>1.0969859629421677</v>
      </c>
      <c r="AD51" s="46">
        <v>0.4986299831555307</v>
      </c>
      <c r="AE51" s="46">
        <v>0.44876698483997768</v>
      </c>
      <c r="AF51" s="46">
        <v>0.39890398652442466</v>
      </c>
      <c r="AG51" s="46">
        <v>0.2991779898933184</v>
      </c>
      <c r="AH51" s="46">
        <v>0.19945199326221233</v>
      </c>
      <c r="AI51" s="46">
        <v>0.34904098820887153</v>
      </c>
      <c r="AJ51" s="46">
        <v>0.2991779898933184</v>
      </c>
      <c r="AK51" s="46">
        <v>0.2991779898933184</v>
      </c>
      <c r="AL51" s="46">
        <v>0.4986299831555307</v>
      </c>
      <c r="AM51" s="46">
        <v>0.39890398652442466</v>
      </c>
      <c r="AN51" s="46">
        <v>0.39890398652442466</v>
      </c>
      <c r="AO51" s="46">
        <v>0.38893138686131395</v>
      </c>
      <c r="AP51" s="46">
        <v>0.2991779898933184</v>
      </c>
      <c r="AQ51" s="46">
        <v>0.2991779898933184</v>
      </c>
      <c r="AR51" s="46">
        <v>0.2991779898933184</v>
      </c>
      <c r="AS51" s="46">
        <v>0.24931499157776535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18.806799999999999</v>
      </c>
      <c r="C52" s="21"/>
      <c r="D52" s="21"/>
      <c r="E52" s="21"/>
      <c r="F52" s="21"/>
      <c r="G52" s="21"/>
      <c r="H52" s="21"/>
      <c r="I52" s="21"/>
      <c r="J52" s="21">
        <v>6.1267902481104981</v>
      </c>
      <c r="K52" s="23">
        <f t="shared" si="4"/>
        <v>6.1267902481104981</v>
      </c>
      <c r="L52" s="22">
        <f t="shared" si="5"/>
        <v>11.49794303228737</v>
      </c>
      <c r="M52" s="39">
        <f t="shared" si="6"/>
        <v>17.624733280397869</v>
      </c>
      <c r="O52" s="37">
        <f t="shared" si="7"/>
        <v>-7.1989785415298355</v>
      </c>
      <c r="P52" s="37">
        <f t="shared" si="9"/>
        <v>0.61267902481104974</v>
      </c>
      <c r="Q52" s="37">
        <f t="shared" si="10"/>
        <v>0</v>
      </c>
      <c r="R52" s="37">
        <f t="shared" si="11"/>
        <v>0</v>
      </c>
      <c r="S52" s="37">
        <f t="shared" si="12"/>
        <v>6.5862995167187854</v>
      </c>
      <c r="T52">
        <v>51</v>
      </c>
      <c r="U52" s="45">
        <f>IFERROR(-HLOOKUP($U$1,IEX!$W$2:$BH$98,T52,FALSE),0)</f>
        <v>0</v>
      </c>
      <c r="V52" s="46">
        <f t="shared" si="8"/>
        <v>11.49794303228737</v>
      </c>
      <c r="W52" s="52"/>
      <c r="X52" s="46">
        <v>0</v>
      </c>
      <c r="Y52" s="46">
        <v>2.0422634160368327</v>
      </c>
      <c r="Z52" s="46">
        <v>1.0926109275797056</v>
      </c>
      <c r="AA52" s="46">
        <v>1.0211317080184164</v>
      </c>
      <c r="AB52" s="46">
        <v>1.0211317080184164</v>
      </c>
      <c r="AC52" s="46">
        <v>1.123244878820258</v>
      </c>
      <c r="AD52" s="46">
        <v>0.51056585400920818</v>
      </c>
      <c r="AE52" s="46">
        <v>0.45950926860828734</v>
      </c>
      <c r="AF52" s="46">
        <v>0.40845268320736655</v>
      </c>
      <c r="AG52" s="46">
        <v>0.30633951240552487</v>
      </c>
      <c r="AH52" s="46">
        <v>0.20422634160368328</v>
      </c>
      <c r="AI52" s="46">
        <v>0.35739609780644571</v>
      </c>
      <c r="AJ52" s="46">
        <v>0.30633951240552487</v>
      </c>
      <c r="AK52" s="46">
        <v>0.30633951240552487</v>
      </c>
      <c r="AL52" s="46">
        <v>0.51056585400920818</v>
      </c>
      <c r="AM52" s="46">
        <v>0.40845268320736655</v>
      </c>
      <c r="AN52" s="46">
        <v>0.40845268320736655</v>
      </c>
      <c r="AO52" s="46">
        <v>0.39824136612718236</v>
      </c>
      <c r="AP52" s="46">
        <v>0.30633951240552487</v>
      </c>
      <c r="AQ52" s="46">
        <v>0.30633951240552487</v>
      </c>
      <c r="AR52" s="46">
        <v>0.30633951240552487</v>
      </c>
      <c r="AS52" s="46">
        <v>0.25528292700460409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18.8812</v>
      </c>
      <c r="C53" s="21"/>
      <c r="D53" s="21"/>
      <c r="E53" s="21"/>
      <c r="F53" s="21"/>
      <c r="G53" s="21"/>
      <c r="H53" s="21"/>
      <c r="I53" s="21"/>
      <c r="J53" s="21">
        <v>6.1267902481104981</v>
      </c>
      <c r="K53" s="23">
        <f t="shared" si="4"/>
        <v>6.1267902481104981</v>
      </c>
      <c r="L53" s="22">
        <f t="shared" si="5"/>
        <v>11.49794303228737</v>
      </c>
      <c r="M53" s="39">
        <f t="shared" si="6"/>
        <v>17.624733280397869</v>
      </c>
      <c r="O53" s="37">
        <f t="shared" si="7"/>
        <v>-7.1989785415298355</v>
      </c>
      <c r="P53" s="37">
        <f t="shared" si="9"/>
        <v>0.61267902481104974</v>
      </c>
      <c r="Q53" s="37">
        <f t="shared" si="10"/>
        <v>0</v>
      </c>
      <c r="R53" s="37">
        <f t="shared" si="11"/>
        <v>0</v>
      </c>
      <c r="S53" s="37">
        <f t="shared" si="12"/>
        <v>6.5862995167187854</v>
      </c>
      <c r="T53">
        <v>52</v>
      </c>
      <c r="U53" s="45">
        <f>IFERROR(-HLOOKUP($U$1,IEX!$W$2:$BH$98,T53,FALSE),0)</f>
        <v>0</v>
      </c>
      <c r="V53" s="46">
        <f t="shared" si="8"/>
        <v>11.49794303228737</v>
      </c>
      <c r="W53" s="52"/>
      <c r="X53" s="46">
        <v>0</v>
      </c>
      <c r="Y53" s="46">
        <v>2.0422634160368327</v>
      </c>
      <c r="Z53" s="46">
        <v>1.0926109275797056</v>
      </c>
      <c r="AA53" s="46">
        <v>1.0211317080184164</v>
      </c>
      <c r="AB53" s="46">
        <v>1.0211317080184164</v>
      </c>
      <c r="AC53" s="46">
        <v>1.123244878820258</v>
      </c>
      <c r="AD53" s="46">
        <v>0.51056585400920818</v>
      </c>
      <c r="AE53" s="46">
        <v>0.45950926860828734</v>
      </c>
      <c r="AF53" s="46">
        <v>0.40845268320736655</v>
      </c>
      <c r="AG53" s="46">
        <v>0.30633951240552487</v>
      </c>
      <c r="AH53" s="46">
        <v>0.20422634160368328</v>
      </c>
      <c r="AI53" s="46">
        <v>0.35739609780644571</v>
      </c>
      <c r="AJ53" s="46">
        <v>0.30633951240552487</v>
      </c>
      <c r="AK53" s="46">
        <v>0.30633951240552487</v>
      </c>
      <c r="AL53" s="46">
        <v>0.51056585400920818</v>
      </c>
      <c r="AM53" s="46">
        <v>0.40845268320736655</v>
      </c>
      <c r="AN53" s="46">
        <v>0.40845268320736655</v>
      </c>
      <c r="AO53" s="46">
        <v>0.39824136612718236</v>
      </c>
      <c r="AP53" s="46">
        <v>0.30633951240552487</v>
      </c>
      <c r="AQ53" s="46">
        <v>0.30633951240552487</v>
      </c>
      <c r="AR53" s="46">
        <v>0.30633951240552487</v>
      </c>
      <c r="AS53" s="46">
        <v>0.25528292700460409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18.775200000000002</v>
      </c>
      <c r="C54" s="21"/>
      <c r="D54" s="21"/>
      <c r="E54" s="21"/>
      <c r="F54" s="21"/>
      <c r="G54" s="21"/>
      <c r="H54" s="21"/>
      <c r="I54" s="21"/>
      <c r="J54" s="21">
        <v>6.1267902481104981</v>
      </c>
      <c r="K54" s="23">
        <f t="shared" si="4"/>
        <v>6.1267902481104981</v>
      </c>
      <c r="L54" s="22">
        <f t="shared" si="5"/>
        <v>11.49794303228737</v>
      </c>
      <c r="M54" s="39">
        <f t="shared" si="6"/>
        <v>17.624733280397869</v>
      </c>
      <c r="O54" s="37">
        <f t="shared" si="7"/>
        <v>-7.1989785415298355</v>
      </c>
      <c r="P54" s="37">
        <f t="shared" si="9"/>
        <v>0.61267902481104974</v>
      </c>
      <c r="Q54" s="37">
        <f t="shared" si="10"/>
        <v>0</v>
      </c>
      <c r="R54" s="37">
        <f t="shared" si="11"/>
        <v>0</v>
      </c>
      <c r="S54" s="37">
        <f t="shared" si="12"/>
        <v>6.5862995167187854</v>
      </c>
      <c r="T54">
        <v>53</v>
      </c>
      <c r="U54" s="45">
        <f>IFERROR(-HLOOKUP($U$1,IEX!$W$2:$BH$98,T54,FALSE),0)</f>
        <v>0</v>
      </c>
      <c r="V54" s="46">
        <f t="shared" si="8"/>
        <v>11.49794303228737</v>
      </c>
      <c r="W54" s="52"/>
      <c r="X54" s="46">
        <v>0</v>
      </c>
      <c r="Y54" s="46">
        <v>2.0422634160368327</v>
      </c>
      <c r="Z54" s="46">
        <v>1.0926109275797056</v>
      </c>
      <c r="AA54" s="46">
        <v>1.0211317080184164</v>
      </c>
      <c r="AB54" s="46">
        <v>1.0211317080184164</v>
      </c>
      <c r="AC54" s="46">
        <v>1.123244878820258</v>
      </c>
      <c r="AD54" s="46">
        <v>0.51056585400920818</v>
      </c>
      <c r="AE54" s="46">
        <v>0.45950926860828734</v>
      </c>
      <c r="AF54" s="46">
        <v>0.40845268320736655</v>
      </c>
      <c r="AG54" s="46">
        <v>0.30633951240552487</v>
      </c>
      <c r="AH54" s="46">
        <v>0.20422634160368328</v>
      </c>
      <c r="AI54" s="46">
        <v>0.35739609780644571</v>
      </c>
      <c r="AJ54" s="46">
        <v>0.30633951240552487</v>
      </c>
      <c r="AK54" s="46">
        <v>0.30633951240552487</v>
      </c>
      <c r="AL54" s="46">
        <v>0.51056585400920818</v>
      </c>
      <c r="AM54" s="46">
        <v>0.40845268320736655</v>
      </c>
      <c r="AN54" s="46">
        <v>0.40845268320736655</v>
      </c>
      <c r="AO54" s="46">
        <v>0.39824136612718236</v>
      </c>
      <c r="AP54" s="46">
        <v>0.30633951240552487</v>
      </c>
      <c r="AQ54" s="46">
        <v>0.30633951240552487</v>
      </c>
      <c r="AR54" s="46">
        <v>0.30633951240552487</v>
      </c>
      <c r="AS54" s="46">
        <v>0.25528292700460409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17.782</v>
      </c>
      <c r="C55" s="21"/>
      <c r="D55" s="21"/>
      <c r="E55" s="21"/>
      <c r="F55" s="21"/>
      <c r="G55" s="21"/>
      <c r="H55" s="21"/>
      <c r="I55" s="21"/>
      <c r="J55" s="21">
        <v>5.9905670971364415</v>
      </c>
      <c r="K55" s="23">
        <f t="shared" si="4"/>
        <v>5.9905670971364415</v>
      </c>
      <c r="L55" s="22">
        <f t="shared" si="5"/>
        <v>11.242297585626055</v>
      </c>
      <c r="M55" s="39">
        <f t="shared" si="6"/>
        <v>17.232864682762496</v>
      </c>
      <c r="O55" s="37">
        <f t="shared" si="7"/>
        <v>-7.0389163391353193</v>
      </c>
      <c r="P55" s="37">
        <f t="shared" si="9"/>
        <v>0.59905670971364411</v>
      </c>
      <c r="Q55" s="37">
        <f t="shared" si="10"/>
        <v>0</v>
      </c>
      <c r="R55" s="37">
        <f t="shared" si="11"/>
        <v>0</v>
      </c>
      <c r="S55" s="37">
        <f t="shared" si="12"/>
        <v>6.439859629421675</v>
      </c>
      <c r="T55">
        <v>54</v>
      </c>
      <c r="U55" s="45">
        <f>IFERROR(-HLOOKUP($U$1,IEX!$W$2:$BH$98,T55,FALSE),0)</f>
        <v>0</v>
      </c>
      <c r="V55" s="46">
        <f t="shared" si="8"/>
        <v>11.242297585626055</v>
      </c>
      <c r="W55" s="52"/>
      <c r="X55" s="46">
        <v>0</v>
      </c>
      <c r="Y55" s="46">
        <v>1.9968556990454804</v>
      </c>
      <c r="Z55" s="46">
        <v>1.0683177989893322</v>
      </c>
      <c r="AA55" s="46">
        <v>0.99842784952274022</v>
      </c>
      <c r="AB55" s="46">
        <v>0.99842784952274022</v>
      </c>
      <c r="AC55" s="46">
        <v>1.0982706344750144</v>
      </c>
      <c r="AD55" s="46">
        <v>0.49921392476137011</v>
      </c>
      <c r="AE55" s="46">
        <v>0.44929253228523308</v>
      </c>
      <c r="AF55" s="46">
        <v>0.39937113980909611</v>
      </c>
      <c r="AG55" s="46">
        <v>0.29952835485682205</v>
      </c>
      <c r="AH55" s="46">
        <v>0.19968556990454805</v>
      </c>
      <c r="AI55" s="46">
        <v>0.34944974733295908</v>
      </c>
      <c r="AJ55" s="46">
        <v>0.29952835485682205</v>
      </c>
      <c r="AK55" s="46">
        <v>0.29952835485682205</v>
      </c>
      <c r="AL55" s="46">
        <v>0.49921392476137011</v>
      </c>
      <c r="AM55" s="46">
        <v>0.39937113980909611</v>
      </c>
      <c r="AN55" s="46">
        <v>0.39937113980909611</v>
      </c>
      <c r="AO55" s="46">
        <v>0.38938686131386868</v>
      </c>
      <c r="AP55" s="46">
        <v>0.29952835485682205</v>
      </c>
      <c r="AQ55" s="46">
        <v>0.29952835485682205</v>
      </c>
      <c r="AR55" s="46">
        <v>0.29952835485682205</v>
      </c>
      <c r="AS55" s="46">
        <v>0.24960696238068505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18.434799999999999</v>
      </c>
      <c r="C56" s="21"/>
      <c r="D56" s="21"/>
      <c r="E56" s="21"/>
      <c r="F56" s="21"/>
      <c r="G56" s="21"/>
      <c r="H56" s="21"/>
      <c r="I56" s="21"/>
      <c r="J56" s="21">
        <v>6.1267902481104981</v>
      </c>
      <c r="K56" s="23">
        <f t="shared" si="4"/>
        <v>6.1267902481104981</v>
      </c>
      <c r="L56" s="22">
        <f t="shared" si="5"/>
        <v>11.49794303228737</v>
      </c>
      <c r="M56" s="39">
        <f t="shared" si="6"/>
        <v>17.624733280397869</v>
      </c>
      <c r="O56" s="37">
        <f t="shared" si="7"/>
        <v>-7.1989785415298355</v>
      </c>
      <c r="P56" s="37">
        <f t="shared" si="9"/>
        <v>0.61267902481104974</v>
      </c>
      <c r="Q56" s="37">
        <f t="shared" si="10"/>
        <v>0</v>
      </c>
      <c r="R56" s="37">
        <f t="shared" si="11"/>
        <v>0</v>
      </c>
      <c r="S56" s="37">
        <f t="shared" si="12"/>
        <v>6.5862995167187854</v>
      </c>
      <c r="T56">
        <v>55</v>
      </c>
      <c r="U56" s="45">
        <f>IFERROR(-HLOOKUP($U$1,IEX!$W$2:$BH$98,T56,FALSE),0)</f>
        <v>0</v>
      </c>
      <c r="V56" s="46">
        <f t="shared" si="8"/>
        <v>11.49794303228737</v>
      </c>
      <c r="W56" s="52"/>
      <c r="X56" s="46">
        <v>0</v>
      </c>
      <c r="Y56" s="46">
        <v>2.0422634160368327</v>
      </c>
      <c r="Z56" s="46">
        <v>1.0926109275797056</v>
      </c>
      <c r="AA56" s="46">
        <v>1.0211317080184164</v>
      </c>
      <c r="AB56" s="46">
        <v>1.0211317080184164</v>
      </c>
      <c r="AC56" s="46">
        <v>1.123244878820258</v>
      </c>
      <c r="AD56" s="46">
        <v>0.51056585400920818</v>
      </c>
      <c r="AE56" s="46">
        <v>0.45950926860828734</v>
      </c>
      <c r="AF56" s="46">
        <v>0.40845268320736655</v>
      </c>
      <c r="AG56" s="46">
        <v>0.30633951240552487</v>
      </c>
      <c r="AH56" s="46">
        <v>0.20422634160368328</v>
      </c>
      <c r="AI56" s="46">
        <v>0.35739609780644571</v>
      </c>
      <c r="AJ56" s="46">
        <v>0.30633951240552487</v>
      </c>
      <c r="AK56" s="46">
        <v>0.30633951240552487</v>
      </c>
      <c r="AL56" s="46">
        <v>0.51056585400920818</v>
      </c>
      <c r="AM56" s="46">
        <v>0.40845268320736655</v>
      </c>
      <c r="AN56" s="46">
        <v>0.40845268320736655</v>
      </c>
      <c r="AO56" s="46">
        <v>0.39824136612718236</v>
      </c>
      <c r="AP56" s="46">
        <v>0.30633951240552487</v>
      </c>
      <c r="AQ56" s="46">
        <v>0.30633951240552487</v>
      </c>
      <c r="AR56" s="46">
        <v>0.30633951240552487</v>
      </c>
      <c r="AS56" s="46">
        <v>0.25528292700460409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17.961599999999997</v>
      </c>
      <c r="C57" s="21"/>
      <c r="D57" s="21"/>
      <c r="E57" s="21"/>
      <c r="F57" s="21"/>
      <c r="G57" s="21"/>
      <c r="H57" s="21"/>
      <c r="I57" s="21"/>
      <c r="J57" s="21">
        <v>6.051072431218417</v>
      </c>
      <c r="K57" s="23">
        <f t="shared" si="4"/>
        <v>6.051072431218417</v>
      </c>
      <c r="L57" s="22">
        <f t="shared" si="5"/>
        <v>11.355845929253235</v>
      </c>
      <c r="M57" s="39">
        <f t="shared" si="6"/>
        <v>17.40691836047165</v>
      </c>
      <c r="O57" s="37">
        <f t="shared" si="7"/>
        <v>-7.1100101066816404</v>
      </c>
      <c r="P57" s="37">
        <f t="shared" si="9"/>
        <v>0.60510724312184161</v>
      </c>
      <c r="Q57" s="37">
        <f t="shared" si="10"/>
        <v>0</v>
      </c>
      <c r="R57" s="37">
        <f t="shared" si="11"/>
        <v>0</v>
      </c>
      <c r="S57" s="37">
        <f t="shared" si="12"/>
        <v>6.5049028635597983</v>
      </c>
      <c r="T57">
        <v>56</v>
      </c>
      <c r="U57" s="45">
        <f>IFERROR(-HLOOKUP($U$1,IEX!$W$2:$BH$98,T57,FALSE),0)</f>
        <v>0</v>
      </c>
      <c r="V57" s="46">
        <f t="shared" si="8"/>
        <v>11.355845929253235</v>
      </c>
      <c r="W57" s="52"/>
      <c r="X57" s="46">
        <v>0</v>
      </c>
      <c r="Y57" s="46">
        <v>2.017024143739472</v>
      </c>
      <c r="Z57" s="46">
        <v>1.0791079169006179</v>
      </c>
      <c r="AA57" s="46">
        <v>1.008512071869736</v>
      </c>
      <c r="AB57" s="46">
        <v>1.008512071869736</v>
      </c>
      <c r="AC57" s="46">
        <v>1.1093632790567098</v>
      </c>
      <c r="AD57" s="46">
        <v>0.50425603593486801</v>
      </c>
      <c r="AE57" s="46">
        <v>0.45383043234138126</v>
      </c>
      <c r="AF57" s="46">
        <v>0.40340482874789446</v>
      </c>
      <c r="AG57" s="46">
        <v>0.3025536215609208</v>
      </c>
      <c r="AH57" s="46">
        <v>0.20170241437394723</v>
      </c>
      <c r="AI57" s="46">
        <v>0.35297922515440761</v>
      </c>
      <c r="AJ57" s="46">
        <v>0.3025536215609208</v>
      </c>
      <c r="AK57" s="46">
        <v>0.3025536215609208</v>
      </c>
      <c r="AL57" s="46">
        <v>0.50425603593486801</v>
      </c>
      <c r="AM57" s="46">
        <v>0.40340482874789446</v>
      </c>
      <c r="AN57" s="46">
        <v>0.40340482874789446</v>
      </c>
      <c r="AO57" s="46">
        <v>0.39331970802919708</v>
      </c>
      <c r="AP57" s="46">
        <v>0.3025536215609208</v>
      </c>
      <c r="AQ57" s="46">
        <v>0.3025536215609208</v>
      </c>
      <c r="AR57" s="46">
        <v>0.3025536215609208</v>
      </c>
      <c r="AS57" s="46">
        <v>0.252128017967434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17.441599999999998</v>
      </c>
      <c r="C58" s="21"/>
      <c r="D58" s="21"/>
      <c r="E58" s="21"/>
      <c r="F58" s="21"/>
      <c r="G58" s="21"/>
      <c r="H58" s="21"/>
      <c r="I58" s="21"/>
      <c r="J58" s="21">
        <v>5.8758899494665924</v>
      </c>
      <c r="K58" s="23">
        <f t="shared" si="4"/>
        <v>5.8758899494665924</v>
      </c>
      <c r="L58" s="22">
        <f t="shared" si="5"/>
        <v>11.027086805165638</v>
      </c>
      <c r="M58" s="39">
        <f t="shared" si="6"/>
        <v>16.902976754632231</v>
      </c>
      <c r="O58" s="37">
        <f t="shared" si="7"/>
        <v>-6.9041706906232463</v>
      </c>
      <c r="P58" s="37">
        <f t="shared" si="9"/>
        <v>0.58758899494665917</v>
      </c>
      <c r="Q58" s="37">
        <f t="shared" si="10"/>
        <v>0</v>
      </c>
      <c r="R58" s="37">
        <f t="shared" si="11"/>
        <v>0</v>
      </c>
      <c r="S58" s="37">
        <f t="shared" si="12"/>
        <v>6.3165816956765868</v>
      </c>
      <c r="T58">
        <v>57</v>
      </c>
      <c r="U58" s="45">
        <f>IFERROR(-HLOOKUP($U$1,IEX!$W$2:$BH$98,T58,FALSE),0)</f>
        <v>0</v>
      </c>
      <c r="V58" s="46">
        <f t="shared" si="8"/>
        <v>11.027086805165638</v>
      </c>
      <c r="W58" s="52"/>
      <c r="X58" s="46">
        <v>0</v>
      </c>
      <c r="Y58" s="46">
        <v>1.9586299831555309</v>
      </c>
      <c r="Z58" s="46">
        <v>1.0478670409882092</v>
      </c>
      <c r="AA58" s="46">
        <v>0.97931499157776547</v>
      </c>
      <c r="AB58" s="46">
        <v>0.97931499157776547</v>
      </c>
      <c r="AC58" s="46">
        <v>1.0772464907355419</v>
      </c>
      <c r="AD58" s="46">
        <v>0.48965749578888274</v>
      </c>
      <c r="AE58" s="46">
        <v>0.44069174620999441</v>
      </c>
      <c r="AF58" s="46">
        <v>0.39172599663110613</v>
      </c>
      <c r="AG58" s="46">
        <v>0.29379449747332959</v>
      </c>
      <c r="AH58" s="46">
        <v>0.19586299831555307</v>
      </c>
      <c r="AI58" s="46">
        <v>0.34276024705221786</v>
      </c>
      <c r="AJ58" s="46">
        <v>0.29379449747332959</v>
      </c>
      <c r="AK58" s="46">
        <v>0.29379449747332959</v>
      </c>
      <c r="AL58" s="46">
        <v>0.48965749578888274</v>
      </c>
      <c r="AM58" s="46">
        <v>0.39172599663110613</v>
      </c>
      <c r="AN58" s="46">
        <v>0.39172599663110613</v>
      </c>
      <c r="AO58" s="46">
        <v>0.38193284671532846</v>
      </c>
      <c r="AP58" s="46">
        <v>0.29379449747332959</v>
      </c>
      <c r="AQ58" s="46">
        <v>0.29379449747332959</v>
      </c>
      <c r="AR58" s="46">
        <v>0.29379449747332959</v>
      </c>
      <c r="AS58" s="46">
        <v>0.24482874789444137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16.5136</v>
      </c>
      <c r="C59" s="21"/>
      <c r="D59" s="21"/>
      <c r="E59" s="21"/>
      <c r="F59" s="21"/>
      <c r="G59" s="21"/>
      <c r="H59" s="21"/>
      <c r="I59" s="21"/>
      <c r="J59" s="21">
        <v>5.5632565974171824</v>
      </c>
      <c r="K59" s="23">
        <f t="shared" si="4"/>
        <v>5.5632565974171824</v>
      </c>
      <c r="L59" s="22">
        <f t="shared" si="5"/>
        <v>10.440378214486241</v>
      </c>
      <c r="M59" s="39">
        <f t="shared" si="6"/>
        <v>16.003634811903424</v>
      </c>
      <c r="O59" s="37">
        <f t="shared" si="7"/>
        <v>-6.536826501965189</v>
      </c>
      <c r="P59" s="37">
        <f t="shared" si="9"/>
        <v>0.55632565974171821</v>
      </c>
      <c r="Q59" s="37">
        <f t="shared" si="10"/>
        <v>0</v>
      </c>
      <c r="R59" s="37">
        <f t="shared" si="11"/>
        <v>0</v>
      </c>
      <c r="S59" s="37">
        <f t="shared" si="12"/>
        <v>5.9805008422234707</v>
      </c>
      <c r="T59">
        <v>58</v>
      </c>
      <c r="U59" s="45">
        <f>IFERROR(-HLOOKUP($U$1,IEX!$W$2:$BH$98,T59,FALSE),0)</f>
        <v>0</v>
      </c>
      <c r="V59" s="46">
        <f t="shared" si="8"/>
        <v>10.440378214486241</v>
      </c>
      <c r="W59" s="52"/>
      <c r="X59" s="46">
        <v>0</v>
      </c>
      <c r="Y59" s="46">
        <v>1.8544188658057275</v>
      </c>
      <c r="Z59" s="46">
        <v>0.99211409320606436</v>
      </c>
      <c r="AA59" s="46">
        <v>0.92720943290286373</v>
      </c>
      <c r="AB59" s="46">
        <v>0.92720943290286373</v>
      </c>
      <c r="AC59" s="46">
        <v>1.0199303761931502</v>
      </c>
      <c r="AD59" s="46">
        <v>0.46360471645143186</v>
      </c>
      <c r="AE59" s="46">
        <v>0.41724424480628863</v>
      </c>
      <c r="AF59" s="46">
        <v>0.37088377316114551</v>
      </c>
      <c r="AG59" s="46">
        <v>0.27816282987085911</v>
      </c>
      <c r="AH59" s="46">
        <v>0.18544188658057276</v>
      </c>
      <c r="AI59" s="46">
        <v>0.32452330151600234</v>
      </c>
      <c r="AJ59" s="46">
        <v>0.27816282987085911</v>
      </c>
      <c r="AK59" s="46">
        <v>0.27816282987085911</v>
      </c>
      <c r="AL59" s="46">
        <v>0.46360471645143186</v>
      </c>
      <c r="AM59" s="46">
        <v>0.37088377316114551</v>
      </c>
      <c r="AN59" s="46">
        <v>0.37088377316114551</v>
      </c>
      <c r="AO59" s="46">
        <v>0.36161167883211681</v>
      </c>
      <c r="AP59" s="46">
        <v>0.27816282987085911</v>
      </c>
      <c r="AQ59" s="46">
        <v>0.27816282987085911</v>
      </c>
      <c r="AR59" s="46">
        <v>0.27816282987085911</v>
      </c>
      <c r="AS59" s="46">
        <v>0.23180235822571593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17.554400000000001</v>
      </c>
      <c r="C60" s="21"/>
      <c r="D60" s="21"/>
      <c r="E60" s="21"/>
      <c r="F60" s="21"/>
      <c r="G60" s="21"/>
      <c r="H60" s="21"/>
      <c r="I60" s="21"/>
      <c r="J60" s="21">
        <v>5.9138910724312197</v>
      </c>
      <c r="K60" s="23">
        <f t="shared" si="4"/>
        <v>5.9138910724312197</v>
      </c>
      <c r="L60" s="22">
        <f t="shared" si="5"/>
        <v>11.098402245929252</v>
      </c>
      <c r="M60" s="39">
        <f t="shared" si="6"/>
        <v>17.01229331836047</v>
      </c>
      <c r="O60" s="37">
        <f t="shared" si="7"/>
        <v>-6.9488220101066833</v>
      </c>
      <c r="P60" s="37">
        <f t="shared" si="9"/>
        <v>0.59138910724312188</v>
      </c>
      <c r="Q60" s="37">
        <f t="shared" si="10"/>
        <v>0</v>
      </c>
      <c r="R60" s="37">
        <f t="shared" si="11"/>
        <v>0</v>
      </c>
      <c r="S60" s="37">
        <f t="shared" si="12"/>
        <v>6.357432902863561</v>
      </c>
      <c r="T60">
        <v>59</v>
      </c>
      <c r="U60" s="45">
        <f>IFERROR(-HLOOKUP($U$1,IEX!$W$2:$BH$98,T60,FALSE),0)</f>
        <v>0</v>
      </c>
      <c r="V60" s="46">
        <f t="shared" si="8"/>
        <v>11.098402245929252</v>
      </c>
      <c r="W60" s="52"/>
      <c r="X60" s="46">
        <v>0</v>
      </c>
      <c r="Y60" s="46">
        <v>1.9712970241437398</v>
      </c>
      <c r="Z60" s="46">
        <v>1.054643907916901</v>
      </c>
      <c r="AA60" s="46">
        <v>0.98564851207186988</v>
      </c>
      <c r="AB60" s="46">
        <v>0.98564851207186988</v>
      </c>
      <c r="AC60" s="46">
        <v>1.0842133632790569</v>
      </c>
      <c r="AD60" s="46">
        <v>0.49282425603593494</v>
      </c>
      <c r="AE60" s="46">
        <v>0.44354183043234152</v>
      </c>
      <c r="AF60" s="46">
        <v>0.39425940482874799</v>
      </c>
      <c r="AG60" s="46">
        <v>0.29569455362156094</v>
      </c>
      <c r="AH60" s="46">
        <v>0.197129702414374</v>
      </c>
      <c r="AI60" s="46">
        <v>0.34497697922515447</v>
      </c>
      <c r="AJ60" s="46">
        <v>0.29569455362156094</v>
      </c>
      <c r="AK60" s="46">
        <v>0.29569455362156094</v>
      </c>
      <c r="AL60" s="46">
        <v>0.49282425603593494</v>
      </c>
      <c r="AM60" s="46">
        <v>0.39425940482874799</v>
      </c>
      <c r="AN60" s="46">
        <v>0.39425940482874799</v>
      </c>
      <c r="AO60" s="46">
        <v>0.38440291970802926</v>
      </c>
      <c r="AP60" s="46">
        <v>0.29569455362156094</v>
      </c>
      <c r="AQ60" s="46">
        <v>0.29569455362156094</v>
      </c>
      <c r="AR60" s="46">
        <v>0.29569455362156094</v>
      </c>
      <c r="AS60" s="46">
        <v>0.24641212801796747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16.922799999999999</v>
      </c>
      <c r="C61" s="21"/>
      <c r="D61" s="21"/>
      <c r="E61" s="21"/>
      <c r="F61" s="21"/>
      <c r="G61" s="21"/>
      <c r="H61" s="21"/>
      <c r="I61" s="21"/>
      <c r="J61" s="21">
        <v>5.7011117349803486</v>
      </c>
      <c r="K61" s="23">
        <f t="shared" si="4"/>
        <v>5.7011117349803486</v>
      </c>
      <c r="L61" s="22">
        <f t="shared" si="5"/>
        <v>10.699086355979787</v>
      </c>
      <c r="M61" s="39">
        <f t="shared" si="6"/>
        <v>16.400198090960135</v>
      </c>
      <c r="O61" s="37">
        <f t="shared" si="7"/>
        <v>-6.6988062886019089</v>
      </c>
      <c r="P61" s="37">
        <f t="shared" si="9"/>
        <v>0.57011117349803475</v>
      </c>
      <c r="Q61" s="37">
        <f t="shared" si="10"/>
        <v>0</v>
      </c>
      <c r="R61" s="37">
        <f t="shared" si="11"/>
        <v>0</v>
      </c>
      <c r="S61" s="37">
        <f t="shared" si="12"/>
        <v>6.1286951151038744</v>
      </c>
      <c r="T61">
        <v>60</v>
      </c>
      <c r="U61" s="45">
        <f>IFERROR(-HLOOKUP($U$1,IEX!$W$2:$BH$98,T61,FALSE),0)</f>
        <v>0</v>
      </c>
      <c r="V61" s="46">
        <f t="shared" si="8"/>
        <v>10.699086355979787</v>
      </c>
      <c r="W61" s="52"/>
      <c r="X61" s="46">
        <v>0</v>
      </c>
      <c r="Y61" s="46">
        <v>1.9003705783267828</v>
      </c>
      <c r="Z61" s="46">
        <v>1.0166982594048288</v>
      </c>
      <c r="AA61" s="46">
        <v>0.9501852891633914</v>
      </c>
      <c r="AB61" s="46">
        <v>0.9501852891633914</v>
      </c>
      <c r="AC61" s="46">
        <v>1.0452038180797305</v>
      </c>
      <c r="AD61" s="46">
        <v>0.4750926445816957</v>
      </c>
      <c r="AE61" s="46">
        <v>0.42758338012352615</v>
      </c>
      <c r="AF61" s="46">
        <v>0.38007411566535659</v>
      </c>
      <c r="AG61" s="46">
        <v>0.28505558674901738</v>
      </c>
      <c r="AH61" s="46">
        <v>0.1900370578326783</v>
      </c>
      <c r="AI61" s="46">
        <v>0.33256485120718698</v>
      </c>
      <c r="AJ61" s="46">
        <v>0.28505558674901738</v>
      </c>
      <c r="AK61" s="46">
        <v>0.28505558674901738</v>
      </c>
      <c r="AL61" s="46">
        <v>0.4750926445816957</v>
      </c>
      <c r="AM61" s="46">
        <v>0.38007411566535659</v>
      </c>
      <c r="AN61" s="46">
        <v>0.38007411566535659</v>
      </c>
      <c r="AO61" s="46">
        <v>0.37057226277372263</v>
      </c>
      <c r="AP61" s="46">
        <v>0.28505558674901738</v>
      </c>
      <c r="AQ61" s="46">
        <v>0.28505558674901738</v>
      </c>
      <c r="AR61" s="46">
        <v>0.28505558674901738</v>
      </c>
      <c r="AS61" s="46">
        <v>0.23754632229084785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16.061600000000002</v>
      </c>
      <c r="C62" s="21"/>
      <c r="D62" s="21"/>
      <c r="E62" s="21"/>
      <c r="F62" s="21"/>
      <c r="G62" s="21"/>
      <c r="H62" s="21"/>
      <c r="I62" s="21"/>
      <c r="J62" s="21">
        <v>5.4109825940482894</v>
      </c>
      <c r="K62" s="23">
        <f t="shared" si="4"/>
        <v>5.4109825940482894</v>
      </c>
      <c r="L62" s="22">
        <f t="shared" si="5"/>
        <v>10.154610668163956</v>
      </c>
      <c r="M62" s="39">
        <f t="shared" si="6"/>
        <v>15.565593262212246</v>
      </c>
      <c r="O62" s="37">
        <f t="shared" si="7"/>
        <v>-6.35790454800674</v>
      </c>
      <c r="P62" s="37">
        <f t="shared" si="9"/>
        <v>0.54109825940482892</v>
      </c>
      <c r="Q62" s="37">
        <f t="shared" si="10"/>
        <v>0</v>
      </c>
      <c r="R62" s="37">
        <f t="shared" si="11"/>
        <v>0</v>
      </c>
      <c r="S62" s="37">
        <f t="shared" si="12"/>
        <v>5.816806288601911</v>
      </c>
      <c r="T62">
        <v>61</v>
      </c>
      <c r="U62" s="45">
        <f>IFERROR(-HLOOKUP($U$1,IEX!$W$2:$BH$98,T62,FALSE),0)</f>
        <v>0</v>
      </c>
      <c r="V62" s="46">
        <f t="shared" si="8"/>
        <v>10.154610668163956</v>
      </c>
      <c r="W62" s="52"/>
      <c r="X62" s="46">
        <v>0</v>
      </c>
      <c r="Y62" s="46">
        <v>1.803660864682763</v>
      </c>
      <c r="Z62" s="46">
        <v>0.96495856260527835</v>
      </c>
      <c r="AA62" s="46">
        <v>0.90183043234138149</v>
      </c>
      <c r="AB62" s="46">
        <v>0.90183043234138149</v>
      </c>
      <c r="AC62" s="46">
        <v>0.99201347557551967</v>
      </c>
      <c r="AD62" s="46">
        <v>0.45091521617069075</v>
      </c>
      <c r="AE62" s="46">
        <v>0.40582369455362166</v>
      </c>
      <c r="AF62" s="46">
        <v>0.36073217293655263</v>
      </c>
      <c r="AG62" s="46">
        <v>0.27054912970241446</v>
      </c>
      <c r="AH62" s="46">
        <v>0.18036608646827632</v>
      </c>
      <c r="AI62" s="46">
        <v>0.31564065131948349</v>
      </c>
      <c r="AJ62" s="46">
        <v>0.27054912970241446</v>
      </c>
      <c r="AK62" s="46">
        <v>0.27054912970241446</v>
      </c>
      <c r="AL62" s="46">
        <v>0.45091521617069075</v>
      </c>
      <c r="AM62" s="46">
        <v>0.36073217293655263</v>
      </c>
      <c r="AN62" s="46">
        <v>0.36073217293655263</v>
      </c>
      <c r="AO62" s="46">
        <v>0.3517138686131388</v>
      </c>
      <c r="AP62" s="46">
        <v>0.27054912970241446</v>
      </c>
      <c r="AQ62" s="46">
        <v>0.27054912970241446</v>
      </c>
      <c r="AR62" s="46">
        <v>0.27054912970241446</v>
      </c>
      <c r="AS62" s="46">
        <v>0.22545760808534537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17.38</v>
      </c>
      <c r="C63" s="21"/>
      <c r="D63" s="21"/>
      <c r="E63" s="21"/>
      <c r="F63" s="21"/>
      <c r="G63" s="21"/>
      <c r="H63" s="21"/>
      <c r="I63" s="21"/>
      <c r="J63" s="21">
        <v>5.8551375631667613</v>
      </c>
      <c r="K63" s="23">
        <f t="shared" si="4"/>
        <v>5.8551375631667613</v>
      </c>
      <c r="L63" s="22">
        <f t="shared" si="5"/>
        <v>10.988141493542953</v>
      </c>
      <c r="M63" s="39">
        <f t="shared" si="6"/>
        <v>16.843279056709715</v>
      </c>
      <c r="O63" s="37">
        <f t="shared" si="7"/>
        <v>-6.8797866367209437</v>
      </c>
      <c r="P63" s="37">
        <f t="shared" si="9"/>
        <v>0.58551375631667602</v>
      </c>
      <c r="Q63" s="37">
        <f t="shared" si="10"/>
        <v>0</v>
      </c>
      <c r="R63" s="37">
        <f t="shared" si="11"/>
        <v>0</v>
      </c>
      <c r="S63" s="37">
        <f t="shared" si="12"/>
        <v>6.294272880404268</v>
      </c>
      <c r="T63">
        <v>62</v>
      </c>
      <c r="U63" s="45">
        <f>IFERROR(-HLOOKUP($U$1,IEX!$W$2:$BH$98,T63,FALSE),0)</f>
        <v>0</v>
      </c>
      <c r="V63" s="46">
        <f t="shared" si="8"/>
        <v>10.988141493542953</v>
      </c>
      <c r="W63" s="52"/>
      <c r="X63" s="46">
        <v>0</v>
      </c>
      <c r="Y63" s="46">
        <v>1.9517125210555868</v>
      </c>
      <c r="Z63" s="46">
        <v>1.0441661987647393</v>
      </c>
      <c r="AA63" s="46">
        <v>0.9758562605277934</v>
      </c>
      <c r="AB63" s="46">
        <v>0.9758562605277934</v>
      </c>
      <c r="AC63" s="46">
        <v>1.0734418865805728</v>
      </c>
      <c r="AD63" s="46">
        <v>0.4879281302638967</v>
      </c>
      <c r="AE63" s="46">
        <v>0.43913531723750704</v>
      </c>
      <c r="AF63" s="46">
        <v>0.39034250421111744</v>
      </c>
      <c r="AG63" s="46">
        <v>0.29275687815833801</v>
      </c>
      <c r="AH63" s="46">
        <v>0.19517125210555872</v>
      </c>
      <c r="AI63" s="46">
        <v>0.34154969118472772</v>
      </c>
      <c r="AJ63" s="46">
        <v>0.29275687815833801</v>
      </c>
      <c r="AK63" s="46">
        <v>0.29275687815833801</v>
      </c>
      <c r="AL63" s="46">
        <v>0.4879281302638967</v>
      </c>
      <c r="AM63" s="46">
        <v>0.39034250421111744</v>
      </c>
      <c r="AN63" s="46">
        <v>0.39034250421111744</v>
      </c>
      <c r="AO63" s="46">
        <v>0.38058394160583947</v>
      </c>
      <c r="AP63" s="46">
        <v>0.29275687815833801</v>
      </c>
      <c r="AQ63" s="46">
        <v>0.29275687815833801</v>
      </c>
      <c r="AR63" s="46">
        <v>0.29275687815833801</v>
      </c>
      <c r="AS63" s="46">
        <v>0.24396406513194835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17.352799999999998</v>
      </c>
      <c r="C64" s="21"/>
      <c r="D64" s="21"/>
      <c r="E64" s="21"/>
      <c r="F64" s="21"/>
      <c r="G64" s="21"/>
      <c r="H64" s="21"/>
      <c r="I64" s="21"/>
      <c r="J64" s="21">
        <v>5.8459741718135882</v>
      </c>
      <c r="K64" s="23">
        <f t="shared" si="4"/>
        <v>5.8459741718135882</v>
      </c>
      <c r="L64" s="22">
        <f t="shared" si="5"/>
        <v>10.970944862436838</v>
      </c>
      <c r="M64" s="39">
        <f t="shared" si="6"/>
        <v>16.816919034250425</v>
      </c>
      <c r="O64" s="37">
        <f t="shared" si="7"/>
        <v>-6.8690196518809667</v>
      </c>
      <c r="P64" s="37">
        <f t="shared" si="9"/>
        <v>0.58459741718135882</v>
      </c>
      <c r="Q64" s="37">
        <f t="shared" si="10"/>
        <v>0</v>
      </c>
      <c r="R64" s="37">
        <f t="shared" si="11"/>
        <v>0</v>
      </c>
      <c r="S64" s="37">
        <f t="shared" si="12"/>
        <v>6.2844222346996075</v>
      </c>
      <c r="T64">
        <v>63</v>
      </c>
      <c r="U64" s="45">
        <f>IFERROR(-HLOOKUP($U$1,IEX!$W$2:$BH$98,T64,FALSE),0)</f>
        <v>0</v>
      </c>
      <c r="V64" s="46">
        <f t="shared" si="8"/>
        <v>10.970944862436838</v>
      </c>
      <c r="W64" s="52"/>
      <c r="X64" s="46">
        <v>0</v>
      </c>
      <c r="Y64" s="46">
        <v>1.9486580572711962</v>
      </c>
      <c r="Z64" s="46">
        <v>1.0425320606400901</v>
      </c>
      <c r="AA64" s="46">
        <v>0.97432902863559812</v>
      </c>
      <c r="AB64" s="46">
        <v>0.97432902863559812</v>
      </c>
      <c r="AC64" s="46">
        <v>1.0717619314991578</v>
      </c>
      <c r="AD64" s="46">
        <v>0.48716451431779906</v>
      </c>
      <c r="AE64" s="46">
        <v>0.43844806288601912</v>
      </c>
      <c r="AF64" s="46">
        <v>0.38973161145423924</v>
      </c>
      <c r="AG64" s="46">
        <v>0.29229870859067941</v>
      </c>
      <c r="AH64" s="46">
        <v>0.19486580572711962</v>
      </c>
      <c r="AI64" s="46">
        <v>0.3410151600224593</v>
      </c>
      <c r="AJ64" s="46">
        <v>0.29229870859067941</v>
      </c>
      <c r="AK64" s="46">
        <v>0.29229870859067941</v>
      </c>
      <c r="AL64" s="46">
        <v>0.48716451431779906</v>
      </c>
      <c r="AM64" s="46">
        <v>0.38973161145423924</v>
      </c>
      <c r="AN64" s="46">
        <v>0.38973161145423924</v>
      </c>
      <c r="AO64" s="46">
        <v>0.37998832116788323</v>
      </c>
      <c r="AP64" s="46">
        <v>0.29229870859067941</v>
      </c>
      <c r="AQ64" s="46">
        <v>0.29229870859067941</v>
      </c>
      <c r="AR64" s="46">
        <v>0.29229870859067941</v>
      </c>
      <c r="AS64" s="46">
        <v>0.24358225715889953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18.64</v>
      </c>
      <c r="C65" s="21"/>
      <c r="D65" s="21"/>
      <c r="E65" s="21"/>
      <c r="F65" s="21"/>
      <c r="G65" s="21"/>
      <c r="H65" s="21"/>
      <c r="I65" s="21"/>
      <c r="J65" s="21">
        <v>6.1267902481104981</v>
      </c>
      <c r="K65" s="23">
        <f t="shared" si="4"/>
        <v>6.1267902481104981</v>
      </c>
      <c r="L65" s="22">
        <f t="shared" si="5"/>
        <v>11.49794303228737</v>
      </c>
      <c r="M65" s="39">
        <f t="shared" si="6"/>
        <v>17.624733280397869</v>
      </c>
      <c r="O65" s="37">
        <f t="shared" si="7"/>
        <v>-7.1989785415298355</v>
      </c>
      <c r="P65" s="37">
        <f t="shared" si="9"/>
        <v>0.61267902481104974</v>
      </c>
      <c r="Q65" s="37">
        <f t="shared" si="10"/>
        <v>0</v>
      </c>
      <c r="R65" s="37">
        <f t="shared" si="11"/>
        <v>0</v>
      </c>
      <c r="S65" s="37">
        <f t="shared" si="12"/>
        <v>6.5862995167187854</v>
      </c>
      <c r="T65">
        <v>64</v>
      </c>
      <c r="U65" s="45">
        <f>IFERROR(-HLOOKUP($U$1,IEX!$W$2:$BH$98,T65,FALSE),0)</f>
        <v>0</v>
      </c>
      <c r="V65" s="46">
        <f t="shared" si="8"/>
        <v>11.49794303228737</v>
      </c>
      <c r="W65" s="52"/>
      <c r="X65" s="46">
        <v>0</v>
      </c>
      <c r="Y65" s="46">
        <v>2.0422634160368327</v>
      </c>
      <c r="Z65" s="46">
        <v>1.0926109275797056</v>
      </c>
      <c r="AA65" s="46">
        <v>1.0211317080184164</v>
      </c>
      <c r="AB65" s="46">
        <v>1.0211317080184164</v>
      </c>
      <c r="AC65" s="46">
        <v>1.123244878820258</v>
      </c>
      <c r="AD65" s="46">
        <v>0.51056585400920818</v>
      </c>
      <c r="AE65" s="46">
        <v>0.45950926860828734</v>
      </c>
      <c r="AF65" s="46">
        <v>0.40845268320736655</v>
      </c>
      <c r="AG65" s="46">
        <v>0.30633951240552487</v>
      </c>
      <c r="AH65" s="46">
        <v>0.20422634160368328</v>
      </c>
      <c r="AI65" s="46">
        <v>0.35739609780644571</v>
      </c>
      <c r="AJ65" s="46">
        <v>0.30633951240552487</v>
      </c>
      <c r="AK65" s="46">
        <v>0.30633951240552487</v>
      </c>
      <c r="AL65" s="46">
        <v>0.51056585400920818</v>
      </c>
      <c r="AM65" s="46">
        <v>0.40845268320736655</v>
      </c>
      <c r="AN65" s="46">
        <v>0.40845268320736655</v>
      </c>
      <c r="AO65" s="46">
        <v>0.39824136612718236</v>
      </c>
      <c r="AP65" s="46">
        <v>0.30633951240552487</v>
      </c>
      <c r="AQ65" s="46">
        <v>0.30633951240552487</v>
      </c>
      <c r="AR65" s="46">
        <v>0.30633951240552487</v>
      </c>
      <c r="AS65" s="46">
        <v>0.25528292700460409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17.497599999999998</v>
      </c>
      <c r="C66" s="21"/>
      <c r="D66" s="21"/>
      <c r="E66" s="21"/>
      <c r="F66" s="21"/>
      <c r="G66" s="21"/>
      <c r="H66" s="21"/>
      <c r="I66" s="21"/>
      <c r="J66" s="21">
        <v>5.894755755193712</v>
      </c>
      <c r="K66" s="23">
        <f t="shared" si="4"/>
        <v>5.894755755193712</v>
      </c>
      <c r="L66" s="22">
        <f t="shared" si="5"/>
        <v>11.062491633913536</v>
      </c>
      <c r="M66" s="39">
        <f t="shared" si="6"/>
        <v>16.957247389107248</v>
      </c>
      <c r="O66" s="37">
        <f t="shared" si="7"/>
        <v>-6.9263380123526117</v>
      </c>
      <c r="P66" s="37">
        <f t="shared" si="9"/>
        <v>0.58947557551937113</v>
      </c>
      <c r="Q66" s="37">
        <f t="shared" si="10"/>
        <v>0</v>
      </c>
      <c r="R66" s="37">
        <f t="shared" si="11"/>
        <v>0</v>
      </c>
      <c r="S66" s="37">
        <f t="shared" si="12"/>
        <v>6.3368624368332407</v>
      </c>
      <c r="T66">
        <v>65</v>
      </c>
      <c r="U66" s="45">
        <f>IFERROR(-HLOOKUP($U$1,IEX!$W$2:$BH$98,T66,FALSE),0)</f>
        <v>0</v>
      </c>
      <c r="V66" s="46">
        <f t="shared" si="8"/>
        <v>11.062491633913536</v>
      </c>
      <c r="W66" s="52"/>
      <c r="X66" s="46">
        <v>0</v>
      </c>
      <c r="Y66" s="46">
        <v>1.964918585064571</v>
      </c>
      <c r="Z66" s="46">
        <v>1.0512314430095453</v>
      </c>
      <c r="AA66" s="46">
        <v>0.98245929253228548</v>
      </c>
      <c r="AB66" s="46">
        <v>0.98245929253228548</v>
      </c>
      <c r="AC66" s="46">
        <v>1.080705221785514</v>
      </c>
      <c r="AD66" s="46">
        <v>0.49122964626614274</v>
      </c>
      <c r="AE66" s="46">
        <v>0.44210668163952838</v>
      </c>
      <c r="AF66" s="46">
        <v>0.39298371701291412</v>
      </c>
      <c r="AG66" s="46">
        <v>0.29473778775968557</v>
      </c>
      <c r="AH66" s="46">
        <v>0.19649185850645706</v>
      </c>
      <c r="AI66" s="46">
        <v>0.34386075238629982</v>
      </c>
      <c r="AJ66" s="46">
        <v>0.29473778775968557</v>
      </c>
      <c r="AK66" s="46">
        <v>0.29473778775968557</v>
      </c>
      <c r="AL66" s="46">
        <v>0.49122964626614274</v>
      </c>
      <c r="AM66" s="46">
        <v>0.39298371701291412</v>
      </c>
      <c r="AN66" s="46">
        <v>0.39298371701291412</v>
      </c>
      <c r="AO66" s="46">
        <v>0.38315912408759129</v>
      </c>
      <c r="AP66" s="46">
        <v>0.29473778775968557</v>
      </c>
      <c r="AQ66" s="46">
        <v>0.29473778775968557</v>
      </c>
      <c r="AR66" s="46">
        <v>0.29473778775968557</v>
      </c>
      <c r="AS66" s="46">
        <v>0.24561482313307137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18.115599999999997</v>
      </c>
      <c r="C67" s="21"/>
      <c r="D67" s="21"/>
      <c r="E67" s="21"/>
      <c r="F67" s="21"/>
      <c r="G67" s="21"/>
      <c r="H67" s="21"/>
      <c r="I67" s="21"/>
      <c r="J67" s="21">
        <v>6.1029533969679957</v>
      </c>
      <c r="K67" s="23">
        <f t="shared" si="4"/>
        <v>6.1029533969679957</v>
      </c>
      <c r="L67" s="22">
        <f t="shared" si="5"/>
        <v>11.453209208309943</v>
      </c>
      <c r="M67" s="39">
        <f t="shared" si="6"/>
        <v>17.55616260527794</v>
      </c>
      <c r="O67" s="37">
        <f t="shared" si="7"/>
        <v>-7.170970241437395</v>
      </c>
      <c r="P67" s="37">
        <f t="shared" ref="P67:P98" si="13">SUMPRODUCT($X67:$AQ67,$X$103:$AQ$103)+D67</f>
        <v>0.6102953396967995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6.5606749017405956</v>
      </c>
      <c r="T67">
        <v>66</v>
      </c>
      <c r="U67" s="45">
        <f>IFERROR(-HLOOKUP($U$1,IEX!$W$2:$BH$98,T67,FALSE),0)</f>
        <v>0</v>
      </c>
      <c r="V67" s="46">
        <f t="shared" si="8"/>
        <v>11.453209208309943</v>
      </c>
      <c r="W67" s="52"/>
      <c r="X67" s="46">
        <v>0</v>
      </c>
      <c r="Y67" s="46">
        <v>2.0343177989893322</v>
      </c>
      <c r="Z67" s="46">
        <v>1.0883600224592926</v>
      </c>
      <c r="AA67" s="46">
        <v>1.0171588994946661</v>
      </c>
      <c r="AB67" s="46">
        <v>1.0171588994946661</v>
      </c>
      <c r="AC67" s="46">
        <v>1.1188747894441324</v>
      </c>
      <c r="AD67" s="46">
        <v>0.50857944974733305</v>
      </c>
      <c r="AE67" s="46">
        <v>0.45772150477259965</v>
      </c>
      <c r="AF67" s="46">
        <v>0.40686355979786637</v>
      </c>
      <c r="AG67" s="46">
        <v>0.30514766984839975</v>
      </c>
      <c r="AH67" s="46">
        <v>0.20343177989893318</v>
      </c>
      <c r="AI67" s="46">
        <v>0.35600561482313309</v>
      </c>
      <c r="AJ67" s="46">
        <v>0.30514766984839975</v>
      </c>
      <c r="AK67" s="46">
        <v>0.30514766984839975</v>
      </c>
      <c r="AL67" s="46">
        <v>0.50857944974733305</v>
      </c>
      <c r="AM67" s="46">
        <v>0.40686355979786637</v>
      </c>
      <c r="AN67" s="46">
        <v>0.40686355979786637</v>
      </c>
      <c r="AO67" s="46">
        <v>0.39669197080291968</v>
      </c>
      <c r="AP67" s="46">
        <v>0.30514766984839975</v>
      </c>
      <c r="AQ67" s="46">
        <v>0.30514766984839975</v>
      </c>
      <c r="AR67" s="46">
        <v>0.30514766984839975</v>
      </c>
      <c r="AS67" s="46">
        <v>0.25428972487366652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18.446000000000002</v>
      </c>
      <c r="C68" s="21"/>
      <c r="D68" s="21"/>
      <c r="E68" s="21"/>
      <c r="F68" s="21"/>
      <c r="G68" s="21"/>
      <c r="H68" s="21"/>
      <c r="I68" s="21"/>
      <c r="J68" s="21">
        <v>6.1267902481104981</v>
      </c>
      <c r="K68" s="23">
        <f t="shared" ref="K68:K98" si="17">SUM(C68:J68)</f>
        <v>6.1267902481104981</v>
      </c>
      <c r="L68" s="22">
        <f t="shared" ref="L68:L98" si="18">U68+V68</f>
        <v>11.49794303228737</v>
      </c>
      <c r="M68" s="39">
        <f t="shared" ref="M68:M98" si="19">K68+L68</f>
        <v>17.624733280397869</v>
      </c>
      <c r="O68" s="37">
        <f t="shared" ref="O68:O98" si="20">-SUM(P68:S68,U68)</f>
        <v>-7.1989785415298355</v>
      </c>
      <c r="P68" s="37">
        <f t="shared" si="13"/>
        <v>0.61267902481104974</v>
      </c>
      <c r="Q68" s="37">
        <f t="shared" si="14"/>
        <v>0</v>
      </c>
      <c r="R68" s="37">
        <f t="shared" si="15"/>
        <v>0</v>
      </c>
      <c r="S68" s="37">
        <f t="shared" si="16"/>
        <v>6.5862995167187854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11.49794303228737</v>
      </c>
      <c r="W68" s="52"/>
      <c r="X68" s="46">
        <v>0</v>
      </c>
      <c r="Y68" s="46">
        <v>2.0422634160368327</v>
      </c>
      <c r="Z68" s="46">
        <v>1.0926109275797056</v>
      </c>
      <c r="AA68" s="46">
        <v>1.0211317080184164</v>
      </c>
      <c r="AB68" s="46">
        <v>1.0211317080184164</v>
      </c>
      <c r="AC68" s="46">
        <v>1.123244878820258</v>
      </c>
      <c r="AD68" s="46">
        <v>0.51056585400920818</v>
      </c>
      <c r="AE68" s="46">
        <v>0.45950926860828734</v>
      </c>
      <c r="AF68" s="46">
        <v>0.40845268320736655</v>
      </c>
      <c r="AG68" s="46">
        <v>0.30633951240552487</v>
      </c>
      <c r="AH68" s="46">
        <v>0.20422634160368328</v>
      </c>
      <c r="AI68" s="46">
        <v>0.35739609780644571</v>
      </c>
      <c r="AJ68" s="46">
        <v>0.30633951240552487</v>
      </c>
      <c r="AK68" s="46">
        <v>0.30633951240552487</v>
      </c>
      <c r="AL68" s="46">
        <v>0.51056585400920818</v>
      </c>
      <c r="AM68" s="46">
        <v>0.40845268320736655</v>
      </c>
      <c r="AN68" s="46">
        <v>0.40845268320736655</v>
      </c>
      <c r="AO68" s="46">
        <v>0.39824136612718236</v>
      </c>
      <c r="AP68" s="46">
        <v>0.30633951240552487</v>
      </c>
      <c r="AQ68" s="46">
        <v>0.30633951240552487</v>
      </c>
      <c r="AR68" s="46">
        <v>0.30633951240552487</v>
      </c>
      <c r="AS68" s="46">
        <v>0.25528292700460409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18.757200000000001</v>
      </c>
      <c r="C69" s="21"/>
      <c r="D69" s="21"/>
      <c r="E69" s="21"/>
      <c r="F69" s="21"/>
      <c r="G69" s="21"/>
      <c r="H69" s="21"/>
      <c r="I69" s="21"/>
      <c r="J69" s="21">
        <v>6.1267902481104981</v>
      </c>
      <c r="K69" s="23">
        <f t="shared" si="17"/>
        <v>6.1267902481104981</v>
      </c>
      <c r="L69" s="22">
        <f t="shared" si="18"/>
        <v>11.49794303228737</v>
      </c>
      <c r="M69" s="39">
        <f t="shared" si="19"/>
        <v>17.624733280397869</v>
      </c>
      <c r="O69" s="37">
        <f t="shared" si="20"/>
        <v>-7.1989785415298355</v>
      </c>
      <c r="P69" s="37">
        <f t="shared" si="13"/>
        <v>0.61267902481104974</v>
      </c>
      <c r="Q69" s="37">
        <f t="shared" si="14"/>
        <v>0</v>
      </c>
      <c r="R69" s="37">
        <f t="shared" si="15"/>
        <v>0</v>
      </c>
      <c r="S69" s="37">
        <f t="shared" si="16"/>
        <v>6.5862995167187854</v>
      </c>
      <c r="T69">
        <v>68</v>
      </c>
      <c r="U69" s="45">
        <f>IFERROR(-HLOOKUP($U$1,IEX!$W$2:$BH$98,T69,FALSE),0)</f>
        <v>0</v>
      </c>
      <c r="V69" s="46">
        <f t="shared" si="21"/>
        <v>11.49794303228737</v>
      </c>
      <c r="W69" s="52"/>
      <c r="X69" s="46">
        <v>0</v>
      </c>
      <c r="Y69" s="46">
        <v>2.0422634160368327</v>
      </c>
      <c r="Z69" s="46">
        <v>1.0926109275797056</v>
      </c>
      <c r="AA69" s="46">
        <v>1.0211317080184164</v>
      </c>
      <c r="AB69" s="46">
        <v>1.0211317080184164</v>
      </c>
      <c r="AC69" s="46">
        <v>1.123244878820258</v>
      </c>
      <c r="AD69" s="46">
        <v>0.51056585400920818</v>
      </c>
      <c r="AE69" s="46">
        <v>0.45950926860828734</v>
      </c>
      <c r="AF69" s="46">
        <v>0.40845268320736655</v>
      </c>
      <c r="AG69" s="46">
        <v>0.30633951240552487</v>
      </c>
      <c r="AH69" s="46">
        <v>0.20422634160368328</v>
      </c>
      <c r="AI69" s="46">
        <v>0.35739609780644571</v>
      </c>
      <c r="AJ69" s="46">
        <v>0.30633951240552487</v>
      </c>
      <c r="AK69" s="46">
        <v>0.30633951240552487</v>
      </c>
      <c r="AL69" s="46">
        <v>0.51056585400920818</v>
      </c>
      <c r="AM69" s="46">
        <v>0.40845268320736655</v>
      </c>
      <c r="AN69" s="46">
        <v>0.40845268320736655</v>
      </c>
      <c r="AO69" s="46">
        <v>0.39824136612718236</v>
      </c>
      <c r="AP69" s="46">
        <v>0.30633951240552487</v>
      </c>
      <c r="AQ69" s="46">
        <v>0.30633951240552487</v>
      </c>
      <c r="AR69" s="46">
        <v>0.30633951240552487</v>
      </c>
      <c r="AS69" s="46">
        <v>0.25528292700460409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18.314400000000003</v>
      </c>
      <c r="C70" s="21"/>
      <c r="D70" s="21"/>
      <c r="E70" s="21"/>
      <c r="F70" s="21"/>
      <c r="G70" s="21"/>
      <c r="H70" s="21"/>
      <c r="I70" s="21"/>
      <c r="J70" s="21">
        <v>6.1267902481104981</v>
      </c>
      <c r="K70" s="23">
        <f t="shared" si="17"/>
        <v>6.1267902481104981</v>
      </c>
      <c r="L70" s="22">
        <f t="shared" si="18"/>
        <v>11.49794303228737</v>
      </c>
      <c r="M70" s="39">
        <f t="shared" si="19"/>
        <v>17.624733280397869</v>
      </c>
      <c r="O70" s="37">
        <f t="shared" si="20"/>
        <v>-7.1989785415298355</v>
      </c>
      <c r="P70" s="37">
        <f t="shared" si="13"/>
        <v>0.61267902481104974</v>
      </c>
      <c r="Q70" s="37">
        <f t="shared" si="14"/>
        <v>0</v>
      </c>
      <c r="R70" s="37">
        <f t="shared" si="15"/>
        <v>0</v>
      </c>
      <c r="S70" s="37">
        <f t="shared" si="16"/>
        <v>6.5862995167187854</v>
      </c>
      <c r="T70">
        <v>69</v>
      </c>
      <c r="U70" s="45">
        <f>IFERROR(-HLOOKUP($U$1,IEX!$W$2:$BH$98,T70,FALSE),0)</f>
        <v>0</v>
      </c>
      <c r="V70" s="46">
        <f t="shared" si="21"/>
        <v>11.49794303228737</v>
      </c>
      <c r="W70" s="52"/>
      <c r="X70" s="46">
        <v>0</v>
      </c>
      <c r="Y70" s="46">
        <v>2.0422634160368327</v>
      </c>
      <c r="Z70" s="46">
        <v>1.0926109275797056</v>
      </c>
      <c r="AA70" s="46">
        <v>1.0211317080184164</v>
      </c>
      <c r="AB70" s="46">
        <v>1.0211317080184164</v>
      </c>
      <c r="AC70" s="46">
        <v>1.123244878820258</v>
      </c>
      <c r="AD70" s="46">
        <v>0.51056585400920818</v>
      </c>
      <c r="AE70" s="46">
        <v>0.45950926860828734</v>
      </c>
      <c r="AF70" s="46">
        <v>0.40845268320736655</v>
      </c>
      <c r="AG70" s="46">
        <v>0.30633951240552487</v>
      </c>
      <c r="AH70" s="46">
        <v>0.20422634160368328</v>
      </c>
      <c r="AI70" s="46">
        <v>0.35739609780644571</v>
      </c>
      <c r="AJ70" s="46">
        <v>0.30633951240552487</v>
      </c>
      <c r="AK70" s="46">
        <v>0.30633951240552487</v>
      </c>
      <c r="AL70" s="46">
        <v>0.51056585400920818</v>
      </c>
      <c r="AM70" s="46">
        <v>0.40845268320736655</v>
      </c>
      <c r="AN70" s="46">
        <v>0.40845268320736655</v>
      </c>
      <c r="AO70" s="46">
        <v>0.39824136612718236</v>
      </c>
      <c r="AP70" s="46">
        <v>0.30633951240552487</v>
      </c>
      <c r="AQ70" s="46">
        <v>0.30633951240552487</v>
      </c>
      <c r="AR70" s="46">
        <v>0.30633951240552487</v>
      </c>
      <c r="AS70" s="46">
        <v>0.25528292700460409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18.254799999999999</v>
      </c>
      <c r="C71" s="21"/>
      <c r="D71" s="21"/>
      <c r="E71" s="21"/>
      <c r="F71" s="21"/>
      <c r="G71" s="21"/>
      <c r="H71" s="21"/>
      <c r="I71" s="21"/>
      <c r="J71" s="21">
        <v>6.1267902481104981</v>
      </c>
      <c r="K71" s="23">
        <f t="shared" si="17"/>
        <v>6.1267902481104981</v>
      </c>
      <c r="L71" s="22">
        <f t="shared" si="18"/>
        <v>11.49794303228737</v>
      </c>
      <c r="M71" s="39">
        <f t="shared" si="19"/>
        <v>17.624733280397869</v>
      </c>
      <c r="O71" s="37">
        <f t="shared" si="20"/>
        <v>-7.1989785415298355</v>
      </c>
      <c r="P71" s="37">
        <f t="shared" si="13"/>
        <v>0.61267902481104974</v>
      </c>
      <c r="Q71" s="37">
        <f t="shared" si="14"/>
        <v>0</v>
      </c>
      <c r="R71" s="37">
        <f t="shared" si="15"/>
        <v>0</v>
      </c>
      <c r="S71" s="37">
        <f t="shared" si="16"/>
        <v>6.5862995167187854</v>
      </c>
      <c r="T71">
        <v>70</v>
      </c>
      <c r="U71" s="45">
        <f>IFERROR(-HLOOKUP($U$1,IEX!$W$2:$BH$98,T71,FALSE),0)</f>
        <v>0</v>
      </c>
      <c r="V71" s="46">
        <f t="shared" si="21"/>
        <v>11.49794303228737</v>
      </c>
      <c r="W71" s="52"/>
      <c r="X71" s="46">
        <v>0</v>
      </c>
      <c r="Y71" s="46">
        <v>2.0422634160368327</v>
      </c>
      <c r="Z71" s="46">
        <v>1.0926109275797056</v>
      </c>
      <c r="AA71" s="46">
        <v>1.0211317080184164</v>
      </c>
      <c r="AB71" s="46">
        <v>1.0211317080184164</v>
      </c>
      <c r="AC71" s="46">
        <v>1.123244878820258</v>
      </c>
      <c r="AD71" s="46">
        <v>0.51056585400920818</v>
      </c>
      <c r="AE71" s="46">
        <v>0.45950926860828734</v>
      </c>
      <c r="AF71" s="46">
        <v>0.40845268320736655</v>
      </c>
      <c r="AG71" s="46">
        <v>0.30633951240552487</v>
      </c>
      <c r="AH71" s="46">
        <v>0.20422634160368328</v>
      </c>
      <c r="AI71" s="46">
        <v>0.35739609780644571</v>
      </c>
      <c r="AJ71" s="46">
        <v>0.30633951240552487</v>
      </c>
      <c r="AK71" s="46">
        <v>0.30633951240552487</v>
      </c>
      <c r="AL71" s="46">
        <v>0.51056585400920818</v>
      </c>
      <c r="AM71" s="46">
        <v>0.40845268320736655</v>
      </c>
      <c r="AN71" s="46">
        <v>0.40845268320736655</v>
      </c>
      <c r="AO71" s="46">
        <v>0.39824136612718236</v>
      </c>
      <c r="AP71" s="46">
        <v>0.30633951240552487</v>
      </c>
      <c r="AQ71" s="46">
        <v>0.30633951240552487</v>
      </c>
      <c r="AR71" s="46">
        <v>0.30633951240552487</v>
      </c>
      <c r="AS71" s="46">
        <v>0.25528292700460409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18.089200000000002</v>
      </c>
      <c r="C72" s="21"/>
      <c r="D72" s="21"/>
      <c r="E72" s="21"/>
      <c r="F72" s="21"/>
      <c r="G72" s="21"/>
      <c r="H72" s="21"/>
      <c r="I72" s="21"/>
      <c r="J72" s="21">
        <v>6.0940595171252125</v>
      </c>
      <c r="K72" s="23">
        <f t="shared" si="17"/>
        <v>6.0940595171252125</v>
      </c>
      <c r="L72" s="22">
        <f t="shared" si="18"/>
        <v>11.436518360471647</v>
      </c>
      <c r="M72" s="39">
        <f t="shared" si="19"/>
        <v>17.530577877596858</v>
      </c>
      <c r="O72" s="37">
        <f t="shared" si="20"/>
        <v>-7.1605199326221243</v>
      </c>
      <c r="P72" s="37">
        <f t="shared" si="13"/>
        <v>0.6094059517125211</v>
      </c>
      <c r="Q72" s="37">
        <f t="shared" si="14"/>
        <v>0</v>
      </c>
      <c r="R72" s="37">
        <f t="shared" si="15"/>
        <v>0</v>
      </c>
      <c r="S72" s="37">
        <f t="shared" si="16"/>
        <v>6.5511139809096033</v>
      </c>
      <c r="T72">
        <v>71</v>
      </c>
      <c r="U72" s="45">
        <f>IFERROR(-HLOOKUP($U$1,IEX!$W$2:$BH$98,T72,FALSE),0)</f>
        <v>0</v>
      </c>
      <c r="V72" s="46">
        <f t="shared" si="21"/>
        <v>11.436518360471647</v>
      </c>
      <c r="W72" s="52"/>
      <c r="X72" s="46">
        <v>0</v>
      </c>
      <c r="Y72" s="46">
        <v>2.0313531723750708</v>
      </c>
      <c r="Z72" s="46">
        <v>1.0867739472206628</v>
      </c>
      <c r="AA72" s="46">
        <v>1.0156765861875354</v>
      </c>
      <c r="AB72" s="46">
        <v>1.0156765861875354</v>
      </c>
      <c r="AC72" s="46">
        <v>1.1172442448062891</v>
      </c>
      <c r="AD72" s="46">
        <v>0.50783829309376771</v>
      </c>
      <c r="AE72" s="46">
        <v>0.45705446378439085</v>
      </c>
      <c r="AF72" s="46">
        <v>0.40627063447501416</v>
      </c>
      <c r="AG72" s="46">
        <v>0.30470297585626055</v>
      </c>
      <c r="AH72" s="46">
        <v>0.20313531723750708</v>
      </c>
      <c r="AI72" s="46">
        <v>0.35548680516563735</v>
      </c>
      <c r="AJ72" s="46">
        <v>0.30470297585626055</v>
      </c>
      <c r="AK72" s="46">
        <v>0.30470297585626055</v>
      </c>
      <c r="AL72" s="46">
        <v>0.50783829309376771</v>
      </c>
      <c r="AM72" s="46">
        <v>0.40627063447501416</v>
      </c>
      <c r="AN72" s="46">
        <v>0.40627063447501416</v>
      </c>
      <c r="AO72" s="46">
        <v>0.3961138686131388</v>
      </c>
      <c r="AP72" s="46">
        <v>0.30470297585626055</v>
      </c>
      <c r="AQ72" s="46">
        <v>0.30470297585626055</v>
      </c>
      <c r="AR72" s="46">
        <v>0.30470297585626055</v>
      </c>
      <c r="AS72" s="46">
        <v>0.25391914654688386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17.780799999999999</v>
      </c>
      <c r="C73" s="21"/>
      <c r="D73" s="21"/>
      <c r="E73" s="21"/>
      <c r="F73" s="21"/>
      <c r="G73" s="21"/>
      <c r="H73" s="21"/>
      <c r="I73" s="21"/>
      <c r="J73" s="21">
        <v>5.9901628298708598</v>
      </c>
      <c r="K73" s="23">
        <f t="shared" si="17"/>
        <v>5.9901628298708598</v>
      </c>
      <c r="L73" s="22">
        <f t="shared" si="18"/>
        <v>11.241538910724314</v>
      </c>
      <c r="M73" s="39">
        <f t="shared" si="19"/>
        <v>17.231701740595174</v>
      </c>
      <c r="O73" s="37">
        <f t="shared" si="20"/>
        <v>-7.03844132509826</v>
      </c>
      <c r="P73" s="37">
        <f t="shared" si="13"/>
        <v>0.59901628298708598</v>
      </c>
      <c r="Q73" s="37">
        <f t="shared" si="14"/>
        <v>0</v>
      </c>
      <c r="R73" s="37">
        <f t="shared" si="15"/>
        <v>0</v>
      </c>
      <c r="S73" s="37">
        <f t="shared" si="16"/>
        <v>6.4394250421111741</v>
      </c>
      <c r="T73">
        <v>72</v>
      </c>
      <c r="U73" s="45">
        <f>IFERROR(-HLOOKUP($U$1,IEX!$W$2:$BH$98,T73,FALSE),0)</f>
        <v>0</v>
      </c>
      <c r="V73" s="46">
        <f t="shared" si="21"/>
        <v>11.241538910724314</v>
      </c>
      <c r="W73" s="52"/>
      <c r="X73" s="46">
        <v>0</v>
      </c>
      <c r="Y73" s="46">
        <v>1.9967209432902866</v>
      </c>
      <c r="Z73" s="46">
        <v>1.0682457046603036</v>
      </c>
      <c r="AA73" s="46">
        <v>0.9983604716451433</v>
      </c>
      <c r="AB73" s="46">
        <v>0.9983604716451433</v>
      </c>
      <c r="AC73" s="46">
        <v>1.0981965188096576</v>
      </c>
      <c r="AD73" s="46">
        <v>0.49918023582257165</v>
      </c>
      <c r="AE73" s="46">
        <v>0.44926221224031443</v>
      </c>
      <c r="AF73" s="46">
        <v>0.39934418865805738</v>
      </c>
      <c r="AG73" s="46">
        <v>0.29950814149354299</v>
      </c>
      <c r="AH73" s="46">
        <v>0.19967209432902869</v>
      </c>
      <c r="AI73" s="46">
        <v>0.34942616507580015</v>
      </c>
      <c r="AJ73" s="46">
        <v>0.29950814149354299</v>
      </c>
      <c r="AK73" s="46">
        <v>0.29950814149354299</v>
      </c>
      <c r="AL73" s="46">
        <v>0.49918023582257165</v>
      </c>
      <c r="AM73" s="46">
        <v>0.39934418865805738</v>
      </c>
      <c r="AN73" s="46">
        <v>0.39934418865805738</v>
      </c>
      <c r="AO73" s="46">
        <v>0.38936058394160589</v>
      </c>
      <c r="AP73" s="46">
        <v>0.29950814149354299</v>
      </c>
      <c r="AQ73" s="46">
        <v>0.29950814149354299</v>
      </c>
      <c r="AR73" s="46">
        <v>0.29950814149354299</v>
      </c>
      <c r="AS73" s="46">
        <v>0.24959011791128582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17.934000000000001</v>
      </c>
      <c r="C74" s="21"/>
      <c r="D74" s="21"/>
      <c r="E74" s="21"/>
      <c r="F74" s="21"/>
      <c r="G74" s="21"/>
      <c r="H74" s="21"/>
      <c r="I74" s="21"/>
      <c r="J74" s="21">
        <v>6.0417742841100521</v>
      </c>
      <c r="K74" s="23">
        <f t="shared" si="17"/>
        <v>6.0417742841100521</v>
      </c>
      <c r="L74" s="22">
        <f t="shared" si="18"/>
        <v>11.338396406513201</v>
      </c>
      <c r="M74" s="39">
        <f t="shared" si="19"/>
        <v>17.380170690623252</v>
      </c>
      <c r="O74" s="37">
        <f t="shared" si="20"/>
        <v>-7.0990847838293112</v>
      </c>
      <c r="P74" s="37">
        <f t="shared" si="13"/>
        <v>0.60417742841100519</v>
      </c>
      <c r="Q74" s="37">
        <f t="shared" si="14"/>
        <v>0</v>
      </c>
      <c r="R74" s="37">
        <f t="shared" si="15"/>
        <v>0</v>
      </c>
      <c r="S74" s="37">
        <f t="shared" si="16"/>
        <v>6.4949073554183059</v>
      </c>
      <c r="T74">
        <v>73</v>
      </c>
      <c r="U74" s="45">
        <f>IFERROR(-HLOOKUP($U$1,IEX!$W$2:$BH$98,T74,FALSE),0)</f>
        <v>0</v>
      </c>
      <c r="V74" s="46">
        <f t="shared" si="21"/>
        <v>11.338396406513201</v>
      </c>
      <c r="W74" s="52"/>
      <c r="X74" s="46">
        <v>0</v>
      </c>
      <c r="Y74" s="46">
        <v>2.0139247613700175</v>
      </c>
      <c r="Z74" s="46">
        <v>1.0774497473329594</v>
      </c>
      <c r="AA74" s="46">
        <v>1.0069623806850088</v>
      </c>
      <c r="AB74" s="46">
        <v>1.0069623806850088</v>
      </c>
      <c r="AC74" s="46">
        <v>1.1076586187535096</v>
      </c>
      <c r="AD74" s="46">
        <v>0.50348119034250438</v>
      </c>
      <c r="AE74" s="46">
        <v>0.45313307130825387</v>
      </c>
      <c r="AF74" s="46">
        <v>0.40278495227400352</v>
      </c>
      <c r="AG74" s="46">
        <v>0.3020887142055026</v>
      </c>
      <c r="AH74" s="46">
        <v>0.20139247613700176</v>
      </c>
      <c r="AI74" s="46">
        <v>0.35243683323975306</v>
      </c>
      <c r="AJ74" s="46">
        <v>0.3020887142055026</v>
      </c>
      <c r="AK74" s="46">
        <v>0.3020887142055026</v>
      </c>
      <c r="AL74" s="46">
        <v>0.50348119034250438</v>
      </c>
      <c r="AM74" s="46">
        <v>0.40278495227400352</v>
      </c>
      <c r="AN74" s="46">
        <v>0.40278495227400352</v>
      </c>
      <c r="AO74" s="46">
        <v>0.39271532846715335</v>
      </c>
      <c r="AP74" s="46">
        <v>0.3020887142055026</v>
      </c>
      <c r="AQ74" s="46">
        <v>0.3020887142055026</v>
      </c>
      <c r="AR74" s="46">
        <v>0.3020887142055026</v>
      </c>
      <c r="AS74" s="46">
        <v>0.25174059517125219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17.293200000000002</v>
      </c>
      <c r="C75" s="21"/>
      <c r="D75" s="21"/>
      <c r="E75" s="21"/>
      <c r="F75" s="21"/>
      <c r="G75" s="21"/>
      <c r="H75" s="21"/>
      <c r="I75" s="21"/>
      <c r="J75" s="21">
        <v>5.825895564289727</v>
      </c>
      <c r="K75" s="23">
        <f t="shared" si="17"/>
        <v>5.825895564289727</v>
      </c>
      <c r="L75" s="22">
        <f t="shared" si="18"/>
        <v>10.933264008983713</v>
      </c>
      <c r="M75" s="39">
        <f t="shared" si="19"/>
        <v>16.75915957327344</v>
      </c>
      <c r="O75" s="37">
        <f t="shared" si="20"/>
        <v>-6.8454272880404288</v>
      </c>
      <c r="P75" s="37">
        <f t="shared" si="13"/>
        <v>0.58258955642897259</v>
      </c>
      <c r="Q75" s="37">
        <f t="shared" si="14"/>
        <v>0</v>
      </c>
      <c r="R75" s="37">
        <f t="shared" si="15"/>
        <v>0</v>
      </c>
      <c r="S75" s="37">
        <f t="shared" si="16"/>
        <v>6.2628377316114561</v>
      </c>
      <c r="T75">
        <v>74</v>
      </c>
      <c r="U75" s="45">
        <f>IFERROR(-HLOOKUP($U$1,IEX!$W$2:$BH$98,T75,FALSE),0)</f>
        <v>0</v>
      </c>
      <c r="V75" s="46">
        <f t="shared" si="21"/>
        <v>10.933264008983713</v>
      </c>
      <c r="W75" s="52"/>
      <c r="X75" s="46">
        <v>0</v>
      </c>
      <c r="Y75" s="46">
        <v>1.9419651880965756</v>
      </c>
      <c r="Z75" s="46">
        <v>1.038951375631668</v>
      </c>
      <c r="AA75" s="46">
        <v>0.97098259404828779</v>
      </c>
      <c r="AB75" s="46">
        <v>0.97098259404828779</v>
      </c>
      <c r="AC75" s="46">
        <v>1.0680808534531165</v>
      </c>
      <c r="AD75" s="46">
        <v>0.4854912970241439</v>
      </c>
      <c r="AE75" s="46">
        <v>0.43694216732172947</v>
      </c>
      <c r="AF75" s="46">
        <v>0.38839303761931515</v>
      </c>
      <c r="AG75" s="46">
        <v>0.29129477821448629</v>
      </c>
      <c r="AH75" s="46">
        <v>0.19419651880965758</v>
      </c>
      <c r="AI75" s="46">
        <v>0.33984390791690072</v>
      </c>
      <c r="AJ75" s="46">
        <v>0.29129477821448629</v>
      </c>
      <c r="AK75" s="46">
        <v>0.29129477821448629</v>
      </c>
      <c r="AL75" s="46">
        <v>0.4854912970241439</v>
      </c>
      <c r="AM75" s="46">
        <v>0.38839303761931515</v>
      </c>
      <c r="AN75" s="46">
        <v>0.38839303761931515</v>
      </c>
      <c r="AO75" s="46">
        <v>0.37868321167883223</v>
      </c>
      <c r="AP75" s="46">
        <v>0.29129477821448629</v>
      </c>
      <c r="AQ75" s="46">
        <v>0.29129477821448629</v>
      </c>
      <c r="AR75" s="46">
        <v>0.29129477821448629</v>
      </c>
      <c r="AS75" s="46">
        <v>0.24274564851207195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18.452400000000001</v>
      </c>
      <c r="C76" s="21"/>
      <c r="D76" s="21"/>
      <c r="E76" s="21"/>
      <c r="F76" s="21"/>
      <c r="G76" s="21"/>
      <c r="H76" s="21"/>
      <c r="I76" s="21"/>
      <c r="J76" s="21">
        <v>6.1267902481104981</v>
      </c>
      <c r="K76" s="23">
        <f t="shared" si="17"/>
        <v>6.1267902481104981</v>
      </c>
      <c r="L76" s="22">
        <f t="shared" si="18"/>
        <v>11.49794303228737</v>
      </c>
      <c r="M76" s="39">
        <f t="shared" si="19"/>
        <v>17.624733280397869</v>
      </c>
      <c r="O76" s="37">
        <f t="shared" si="20"/>
        <v>-7.1989785415298355</v>
      </c>
      <c r="P76" s="37">
        <f t="shared" si="13"/>
        <v>0.61267902481104974</v>
      </c>
      <c r="Q76" s="37">
        <f t="shared" si="14"/>
        <v>0</v>
      </c>
      <c r="R76" s="37">
        <f t="shared" si="15"/>
        <v>0</v>
      </c>
      <c r="S76" s="37">
        <f t="shared" si="16"/>
        <v>6.5862995167187854</v>
      </c>
      <c r="T76">
        <v>75</v>
      </c>
      <c r="U76" s="45">
        <f>IFERROR(-HLOOKUP($U$1,IEX!$W$2:$BH$98,T76,FALSE),0)</f>
        <v>0</v>
      </c>
      <c r="V76" s="46">
        <f t="shared" si="21"/>
        <v>11.49794303228737</v>
      </c>
      <c r="W76" s="52"/>
      <c r="X76" s="46">
        <v>0</v>
      </c>
      <c r="Y76" s="46">
        <v>2.0422634160368327</v>
      </c>
      <c r="Z76" s="46">
        <v>1.0926109275797056</v>
      </c>
      <c r="AA76" s="46">
        <v>1.0211317080184164</v>
      </c>
      <c r="AB76" s="46">
        <v>1.0211317080184164</v>
      </c>
      <c r="AC76" s="46">
        <v>1.123244878820258</v>
      </c>
      <c r="AD76" s="46">
        <v>0.51056585400920818</v>
      </c>
      <c r="AE76" s="46">
        <v>0.45950926860828734</v>
      </c>
      <c r="AF76" s="46">
        <v>0.40845268320736655</v>
      </c>
      <c r="AG76" s="46">
        <v>0.30633951240552487</v>
      </c>
      <c r="AH76" s="46">
        <v>0.20422634160368328</v>
      </c>
      <c r="AI76" s="46">
        <v>0.35739609780644571</v>
      </c>
      <c r="AJ76" s="46">
        <v>0.30633951240552487</v>
      </c>
      <c r="AK76" s="46">
        <v>0.30633951240552487</v>
      </c>
      <c r="AL76" s="46">
        <v>0.51056585400920818</v>
      </c>
      <c r="AM76" s="46">
        <v>0.40845268320736655</v>
      </c>
      <c r="AN76" s="46">
        <v>0.40845268320736655</v>
      </c>
      <c r="AO76" s="46">
        <v>0.39824136612718236</v>
      </c>
      <c r="AP76" s="46">
        <v>0.30633951240552487</v>
      </c>
      <c r="AQ76" s="46">
        <v>0.30633951240552487</v>
      </c>
      <c r="AR76" s="46">
        <v>0.30633951240552487</v>
      </c>
      <c r="AS76" s="46">
        <v>0.25528292700460409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18.562799999999999</v>
      </c>
      <c r="C77" s="21"/>
      <c r="D77" s="21"/>
      <c r="E77" s="21"/>
      <c r="F77" s="21"/>
      <c r="G77" s="21"/>
      <c r="H77" s="21"/>
      <c r="I77" s="21"/>
      <c r="J77" s="21">
        <v>6.1267902481104981</v>
      </c>
      <c r="K77" s="23">
        <f t="shared" si="17"/>
        <v>6.1267902481104981</v>
      </c>
      <c r="L77" s="22">
        <f t="shared" si="18"/>
        <v>11.49794303228737</v>
      </c>
      <c r="M77" s="39">
        <f t="shared" si="19"/>
        <v>17.624733280397869</v>
      </c>
      <c r="O77" s="37">
        <f t="shared" si="20"/>
        <v>-7.1989785415298355</v>
      </c>
      <c r="P77" s="37">
        <f t="shared" si="13"/>
        <v>0.61267902481104974</v>
      </c>
      <c r="Q77" s="37">
        <f t="shared" si="14"/>
        <v>0</v>
      </c>
      <c r="R77" s="37">
        <f t="shared" si="15"/>
        <v>0</v>
      </c>
      <c r="S77" s="37">
        <f t="shared" si="16"/>
        <v>6.5862995167187854</v>
      </c>
      <c r="T77">
        <v>76</v>
      </c>
      <c r="U77" s="45">
        <f>IFERROR(-HLOOKUP($U$1,IEX!$W$2:$BH$98,T77,FALSE),0)</f>
        <v>0</v>
      </c>
      <c r="V77" s="46">
        <f t="shared" si="21"/>
        <v>11.49794303228737</v>
      </c>
      <c r="W77" s="52"/>
      <c r="X77" s="46">
        <v>0</v>
      </c>
      <c r="Y77" s="46">
        <v>2.0422634160368327</v>
      </c>
      <c r="Z77" s="46">
        <v>1.0926109275797056</v>
      </c>
      <c r="AA77" s="46">
        <v>1.0211317080184164</v>
      </c>
      <c r="AB77" s="46">
        <v>1.0211317080184164</v>
      </c>
      <c r="AC77" s="46">
        <v>1.123244878820258</v>
      </c>
      <c r="AD77" s="46">
        <v>0.51056585400920818</v>
      </c>
      <c r="AE77" s="46">
        <v>0.45950926860828734</v>
      </c>
      <c r="AF77" s="46">
        <v>0.40845268320736655</v>
      </c>
      <c r="AG77" s="46">
        <v>0.30633951240552487</v>
      </c>
      <c r="AH77" s="46">
        <v>0.20422634160368328</v>
      </c>
      <c r="AI77" s="46">
        <v>0.35739609780644571</v>
      </c>
      <c r="AJ77" s="46">
        <v>0.30633951240552487</v>
      </c>
      <c r="AK77" s="46">
        <v>0.30633951240552487</v>
      </c>
      <c r="AL77" s="46">
        <v>0.51056585400920818</v>
      </c>
      <c r="AM77" s="46">
        <v>0.40845268320736655</v>
      </c>
      <c r="AN77" s="46">
        <v>0.40845268320736655</v>
      </c>
      <c r="AO77" s="46">
        <v>0.39824136612718236</v>
      </c>
      <c r="AP77" s="46">
        <v>0.30633951240552487</v>
      </c>
      <c r="AQ77" s="46">
        <v>0.30633951240552487</v>
      </c>
      <c r="AR77" s="46">
        <v>0.30633951240552487</v>
      </c>
      <c r="AS77" s="46">
        <v>0.25528292700460409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18.229599999999998</v>
      </c>
      <c r="C78" s="21"/>
      <c r="D78" s="21"/>
      <c r="E78" s="21"/>
      <c r="F78" s="21"/>
      <c r="G78" s="21"/>
      <c r="H78" s="21"/>
      <c r="I78" s="21"/>
      <c r="J78" s="21">
        <v>6.1267902481104981</v>
      </c>
      <c r="K78" s="23">
        <f t="shared" si="17"/>
        <v>6.1267902481104981</v>
      </c>
      <c r="L78" s="22">
        <f t="shared" si="18"/>
        <v>11.49794303228737</v>
      </c>
      <c r="M78" s="39">
        <f t="shared" si="19"/>
        <v>17.624733280397869</v>
      </c>
      <c r="O78" s="37">
        <f t="shared" si="20"/>
        <v>-7.1989785415298355</v>
      </c>
      <c r="P78" s="37">
        <f t="shared" si="13"/>
        <v>0.61267902481104974</v>
      </c>
      <c r="Q78" s="37">
        <f t="shared" si="14"/>
        <v>0</v>
      </c>
      <c r="R78" s="37">
        <f t="shared" si="15"/>
        <v>0</v>
      </c>
      <c r="S78" s="37">
        <f t="shared" si="16"/>
        <v>6.5862995167187854</v>
      </c>
      <c r="T78">
        <v>77</v>
      </c>
      <c r="U78" s="45">
        <f>IFERROR(-HLOOKUP($U$1,IEX!$W$2:$BH$98,T78,FALSE),0)</f>
        <v>0</v>
      </c>
      <c r="V78" s="46">
        <f t="shared" si="21"/>
        <v>11.49794303228737</v>
      </c>
      <c r="W78" s="52"/>
      <c r="X78" s="46">
        <v>0</v>
      </c>
      <c r="Y78" s="46">
        <v>2.0422634160368327</v>
      </c>
      <c r="Z78" s="46">
        <v>1.0926109275797056</v>
      </c>
      <c r="AA78" s="46">
        <v>1.0211317080184164</v>
      </c>
      <c r="AB78" s="46">
        <v>1.0211317080184164</v>
      </c>
      <c r="AC78" s="46">
        <v>1.123244878820258</v>
      </c>
      <c r="AD78" s="46">
        <v>0.51056585400920818</v>
      </c>
      <c r="AE78" s="46">
        <v>0.45950926860828734</v>
      </c>
      <c r="AF78" s="46">
        <v>0.40845268320736655</v>
      </c>
      <c r="AG78" s="46">
        <v>0.30633951240552487</v>
      </c>
      <c r="AH78" s="46">
        <v>0.20422634160368328</v>
      </c>
      <c r="AI78" s="46">
        <v>0.35739609780644571</v>
      </c>
      <c r="AJ78" s="46">
        <v>0.30633951240552487</v>
      </c>
      <c r="AK78" s="46">
        <v>0.30633951240552487</v>
      </c>
      <c r="AL78" s="46">
        <v>0.51056585400920818</v>
      </c>
      <c r="AM78" s="46">
        <v>0.40845268320736655</v>
      </c>
      <c r="AN78" s="46">
        <v>0.40845268320736655</v>
      </c>
      <c r="AO78" s="46">
        <v>0.39824136612718236</v>
      </c>
      <c r="AP78" s="46">
        <v>0.30633951240552487</v>
      </c>
      <c r="AQ78" s="46">
        <v>0.30633951240552487</v>
      </c>
      <c r="AR78" s="46">
        <v>0.30633951240552487</v>
      </c>
      <c r="AS78" s="46">
        <v>0.25528292700460409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16.990400000000001</v>
      </c>
      <c r="C79" s="21"/>
      <c r="D79" s="21"/>
      <c r="E79" s="21"/>
      <c r="F79" s="21"/>
      <c r="G79" s="21"/>
      <c r="H79" s="21"/>
      <c r="I79" s="21"/>
      <c r="J79" s="21">
        <v>5.7238854576080866</v>
      </c>
      <c r="K79" s="23">
        <f t="shared" si="17"/>
        <v>5.7238854576080866</v>
      </c>
      <c r="L79" s="22">
        <f t="shared" si="18"/>
        <v>10.741825042111179</v>
      </c>
      <c r="M79" s="39">
        <f t="shared" si="19"/>
        <v>16.465710499719265</v>
      </c>
      <c r="O79" s="37">
        <f t="shared" si="20"/>
        <v>-6.7255654126895017</v>
      </c>
      <c r="P79" s="37">
        <f t="shared" si="13"/>
        <v>0.57238854576080866</v>
      </c>
      <c r="Q79" s="37">
        <f t="shared" si="14"/>
        <v>0</v>
      </c>
      <c r="R79" s="37">
        <f t="shared" si="15"/>
        <v>0</v>
      </c>
      <c r="S79" s="37">
        <f t="shared" si="16"/>
        <v>6.1531768669286935</v>
      </c>
      <c r="T79">
        <v>78</v>
      </c>
      <c r="U79" s="45">
        <f>IFERROR(-HLOOKUP($U$1,IEX!$W$2:$BH$98,T79,FALSE),0)</f>
        <v>0</v>
      </c>
      <c r="V79" s="46">
        <f t="shared" si="21"/>
        <v>10.741825042111179</v>
      </c>
      <c r="W79" s="52"/>
      <c r="X79" s="46">
        <v>0</v>
      </c>
      <c r="Y79" s="46">
        <v>1.9079618192026957</v>
      </c>
      <c r="Z79" s="46">
        <v>1.0207595732734422</v>
      </c>
      <c r="AA79" s="46">
        <v>0.95398090960134785</v>
      </c>
      <c r="AB79" s="46">
        <v>0.95398090960134785</v>
      </c>
      <c r="AC79" s="46">
        <v>1.0493790005614827</v>
      </c>
      <c r="AD79" s="46">
        <v>0.47699045480067392</v>
      </c>
      <c r="AE79" s="46">
        <v>0.4292914093206065</v>
      </c>
      <c r="AF79" s="46">
        <v>0.38159236384053913</v>
      </c>
      <c r="AG79" s="46">
        <v>0.28619427288040433</v>
      </c>
      <c r="AH79" s="46">
        <v>0.19079618192026956</v>
      </c>
      <c r="AI79" s="46">
        <v>0.33389331836047176</v>
      </c>
      <c r="AJ79" s="46">
        <v>0.28619427288040433</v>
      </c>
      <c r="AK79" s="46">
        <v>0.28619427288040433</v>
      </c>
      <c r="AL79" s="46">
        <v>0.47699045480067392</v>
      </c>
      <c r="AM79" s="46">
        <v>0.38159236384053913</v>
      </c>
      <c r="AN79" s="46">
        <v>0.38159236384053913</v>
      </c>
      <c r="AO79" s="46">
        <v>0.37205255474452564</v>
      </c>
      <c r="AP79" s="46">
        <v>0.28619427288040433</v>
      </c>
      <c r="AQ79" s="46">
        <v>0.28619427288040433</v>
      </c>
      <c r="AR79" s="46">
        <v>0.28619427288040433</v>
      </c>
      <c r="AS79" s="46">
        <v>0.23849522740033696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17.387599999999999</v>
      </c>
      <c r="C80" s="21"/>
      <c r="D80" s="21"/>
      <c r="E80" s="21"/>
      <c r="F80" s="21"/>
      <c r="G80" s="21"/>
      <c r="H80" s="21"/>
      <c r="I80" s="21"/>
      <c r="J80" s="21">
        <v>5.8576979225154417</v>
      </c>
      <c r="K80" s="23">
        <f t="shared" si="17"/>
        <v>5.8576979225154417</v>
      </c>
      <c r="L80" s="22">
        <f t="shared" si="18"/>
        <v>10.99294643458731</v>
      </c>
      <c r="M80" s="39">
        <f t="shared" si="19"/>
        <v>16.850644357102752</v>
      </c>
      <c r="O80" s="37">
        <f t="shared" si="20"/>
        <v>-6.8827950589556446</v>
      </c>
      <c r="P80" s="37">
        <f t="shared" si="13"/>
        <v>0.58576979225154413</v>
      </c>
      <c r="Q80" s="37">
        <f t="shared" si="14"/>
        <v>0</v>
      </c>
      <c r="R80" s="37">
        <f t="shared" si="15"/>
        <v>0</v>
      </c>
      <c r="S80" s="37">
        <f t="shared" si="16"/>
        <v>6.2970252667041002</v>
      </c>
      <c r="T80">
        <v>79</v>
      </c>
      <c r="U80" s="45">
        <f>IFERROR(-HLOOKUP($U$1,IEX!$W$2:$BH$98,T80,FALSE),0)</f>
        <v>0</v>
      </c>
      <c r="V80" s="46">
        <f t="shared" si="21"/>
        <v>10.99294643458731</v>
      </c>
      <c r="W80" s="52"/>
      <c r="X80" s="46">
        <v>0</v>
      </c>
      <c r="Y80" s="46">
        <v>1.9525659741718138</v>
      </c>
      <c r="Z80" s="46">
        <v>1.0446227961819206</v>
      </c>
      <c r="AA80" s="46">
        <v>0.97628298708590688</v>
      </c>
      <c r="AB80" s="46">
        <v>0.97628298708590688</v>
      </c>
      <c r="AC80" s="46">
        <v>1.0739112857944977</v>
      </c>
      <c r="AD80" s="46">
        <v>0.48814149354295344</v>
      </c>
      <c r="AE80" s="46">
        <v>0.4393273441886581</v>
      </c>
      <c r="AF80" s="46">
        <v>0.39051319483436275</v>
      </c>
      <c r="AG80" s="46">
        <v>0.29288489612577207</v>
      </c>
      <c r="AH80" s="46">
        <v>0.19525659741718138</v>
      </c>
      <c r="AI80" s="46">
        <v>0.34169904548006741</v>
      </c>
      <c r="AJ80" s="46">
        <v>0.29288489612577207</v>
      </c>
      <c r="AK80" s="46">
        <v>0.29288489612577207</v>
      </c>
      <c r="AL80" s="46">
        <v>0.48814149354295344</v>
      </c>
      <c r="AM80" s="46">
        <v>0.39051319483436275</v>
      </c>
      <c r="AN80" s="46">
        <v>0.39051319483436275</v>
      </c>
      <c r="AO80" s="46">
        <v>0.38075036496350367</v>
      </c>
      <c r="AP80" s="46">
        <v>0.29288489612577207</v>
      </c>
      <c r="AQ80" s="46">
        <v>0.29288489612577207</v>
      </c>
      <c r="AR80" s="46">
        <v>0.29288489612577207</v>
      </c>
      <c r="AS80" s="46">
        <v>0.24407074677147672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18.27</v>
      </c>
      <c r="C81" s="21"/>
      <c r="D81" s="21"/>
      <c r="E81" s="21"/>
      <c r="F81" s="21"/>
      <c r="G81" s="21"/>
      <c r="H81" s="21"/>
      <c r="I81" s="21"/>
      <c r="J81" s="21">
        <v>6.1267902481104981</v>
      </c>
      <c r="K81" s="23">
        <f t="shared" si="17"/>
        <v>6.1267902481104981</v>
      </c>
      <c r="L81" s="22">
        <f t="shared" si="18"/>
        <v>11.49794303228737</v>
      </c>
      <c r="M81" s="39">
        <f t="shared" si="19"/>
        <v>17.624733280397869</v>
      </c>
      <c r="O81" s="37">
        <f t="shared" si="20"/>
        <v>-7.1989785415298355</v>
      </c>
      <c r="P81" s="37">
        <f t="shared" si="13"/>
        <v>0.61267902481104974</v>
      </c>
      <c r="Q81" s="37">
        <f t="shared" si="14"/>
        <v>0</v>
      </c>
      <c r="R81" s="37">
        <f t="shared" si="15"/>
        <v>0</v>
      </c>
      <c r="S81" s="37">
        <f t="shared" si="16"/>
        <v>6.5862995167187854</v>
      </c>
      <c r="T81">
        <v>80</v>
      </c>
      <c r="U81" s="45">
        <f>IFERROR(-HLOOKUP($U$1,IEX!$W$2:$BH$98,T81,FALSE),0)</f>
        <v>0</v>
      </c>
      <c r="V81" s="46">
        <f t="shared" si="21"/>
        <v>11.49794303228737</v>
      </c>
      <c r="W81" s="52"/>
      <c r="X81" s="46">
        <v>0</v>
      </c>
      <c r="Y81" s="46">
        <v>2.0422634160368327</v>
      </c>
      <c r="Z81" s="46">
        <v>1.0926109275797056</v>
      </c>
      <c r="AA81" s="46">
        <v>1.0211317080184164</v>
      </c>
      <c r="AB81" s="46">
        <v>1.0211317080184164</v>
      </c>
      <c r="AC81" s="46">
        <v>1.123244878820258</v>
      </c>
      <c r="AD81" s="46">
        <v>0.51056585400920818</v>
      </c>
      <c r="AE81" s="46">
        <v>0.45950926860828734</v>
      </c>
      <c r="AF81" s="46">
        <v>0.40845268320736655</v>
      </c>
      <c r="AG81" s="46">
        <v>0.30633951240552487</v>
      </c>
      <c r="AH81" s="46">
        <v>0.20422634160368328</v>
      </c>
      <c r="AI81" s="46">
        <v>0.35739609780644571</v>
      </c>
      <c r="AJ81" s="46">
        <v>0.30633951240552487</v>
      </c>
      <c r="AK81" s="46">
        <v>0.30633951240552487</v>
      </c>
      <c r="AL81" s="46">
        <v>0.51056585400920818</v>
      </c>
      <c r="AM81" s="46">
        <v>0.40845268320736655</v>
      </c>
      <c r="AN81" s="46">
        <v>0.40845268320736655</v>
      </c>
      <c r="AO81" s="46">
        <v>0.39824136612718236</v>
      </c>
      <c r="AP81" s="46">
        <v>0.30633951240552487</v>
      </c>
      <c r="AQ81" s="46">
        <v>0.30633951240552487</v>
      </c>
      <c r="AR81" s="46">
        <v>0.30633951240552487</v>
      </c>
      <c r="AS81" s="46">
        <v>0.25528292700460409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17.108400000000003</v>
      </c>
      <c r="C82" s="21"/>
      <c r="D82" s="21"/>
      <c r="E82" s="21"/>
      <c r="F82" s="21"/>
      <c r="G82" s="21"/>
      <c r="H82" s="21"/>
      <c r="I82" s="21"/>
      <c r="J82" s="21">
        <v>5.7636384053902328</v>
      </c>
      <c r="K82" s="23">
        <f t="shared" si="17"/>
        <v>5.7636384053902328</v>
      </c>
      <c r="L82" s="22">
        <f t="shared" si="18"/>
        <v>10.81642807411567</v>
      </c>
      <c r="M82" s="39">
        <f t="shared" si="19"/>
        <v>16.580066479505902</v>
      </c>
      <c r="O82" s="37">
        <f t="shared" si="20"/>
        <v>-6.7722751263335228</v>
      </c>
      <c r="P82" s="37">
        <f t="shared" si="13"/>
        <v>0.57636384053902323</v>
      </c>
      <c r="Q82" s="37">
        <f t="shared" si="14"/>
        <v>0</v>
      </c>
      <c r="R82" s="37">
        <f t="shared" si="15"/>
        <v>0</v>
      </c>
      <c r="S82" s="37">
        <f t="shared" si="16"/>
        <v>6.1959112857944998</v>
      </c>
      <c r="T82">
        <v>81</v>
      </c>
      <c r="U82" s="45">
        <f>IFERROR(-HLOOKUP($U$1,IEX!$W$2:$BH$98,T82,FALSE),0)</f>
        <v>0</v>
      </c>
      <c r="V82" s="46">
        <f t="shared" si="21"/>
        <v>10.81642807411567</v>
      </c>
      <c r="W82" s="52"/>
      <c r="X82" s="46">
        <v>0</v>
      </c>
      <c r="Y82" s="46">
        <v>1.9212128017967443</v>
      </c>
      <c r="Z82" s="46">
        <v>1.0278488489612583</v>
      </c>
      <c r="AA82" s="46">
        <v>0.96060640089837213</v>
      </c>
      <c r="AB82" s="46">
        <v>0.96060640089837213</v>
      </c>
      <c r="AC82" s="46">
        <v>1.0566670409882093</v>
      </c>
      <c r="AD82" s="46">
        <v>0.48030320044918606</v>
      </c>
      <c r="AE82" s="46">
        <v>0.43227288040426742</v>
      </c>
      <c r="AF82" s="46">
        <v>0.38424256035934884</v>
      </c>
      <c r="AG82" s="46">
        <v>0.28818192026951162</v>
      </c>
      <c r="AH82" s="46">
        <v>0.19212128017967442</v>
      </c>
      <c r="AI82" s="46">
        <v>0.3362122403144302</v>
      </c>
      <c r="AJ82" s="46">
        <v>0.28818192026951162</v>
      </c>
      <c r="AK82" s="46">
        <v>0.28818192026951162</v>
      </c>
      <c r="AL82" s="46">
        <v>0.48030320044918606</v>
      </c>
      <c r="AM82" s="46">
        <v>0.38424256035934884</v>
      </c>
      <c r="AN82" s="46">
        <v>0.38424256035934884</v>
      </c>
      <c r="AO82" s="46">
        <v>0.37463649635036511</v>
      </c>
      <c r="AP82" s="46">
        <v>0.28818192026951162</v>
      </c>
      <c r="AQ82" s="46">
        <v>0.28818192026951162</v>
      </c>
      <c r="AR82" s="46">
        <v>0.28818192026951162</v>
      </c>
      <c r="AS82" s="46">
        <v>0.24015160022459303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17.388000000000002</v>
      </c>
      <c r="C83" s="21"/>
      <c r="D83" s="21"/>
      <c r="E83" s="21"/>
      <c r="F83" s="21"/>
      <c r="G83" s="21"/>
      <c r="H83" s="21"/>
      <c r="I83" s="21"/>
      <c r="J83" s="21">
        <v>5.8578326782706363</v>
      </c>
      <c r="K83" s="23">
        <f t="shared" si="17"/>
        <v>5.8578326782706363</v>
      </c>
      <c r="L83" s="22">
        <f t="shared" si="18"/>
        <v>10.993199326221227</v>
      </c>
      <c r="M83" s="39">
        <f t="shared" si="19"/>
        <v>16.851032004491863</v>
      </c>
      <c r="O83" s="37">
        <f t="shared" si="20"/>
        <v>-6.8829533969679977</v>
      </c>
      <c r="P83" s="37">
        <f t="shared" si="13"/>
        <v>0.58578326782706358</v>
      </c>
      <c r="Q83" s="37">
        <f t="shared" si="14"/>
        <v>0</v>
      </c>
      <c r="R83" s="37">
        <f t="shared" si="15"/>
        <v>0</v>
      </c>
      <c r="S83" s="37">
        <f t="shared" si="16"/>
        <v>6.2971701291409339</v>
      </c>
      <c r="T83">
        <v>82</v>
      </c>
      <c r="U83" s="45">
        <f>IFERROR(-HLOOKUP($U$1,IEX!$W$2:$BH$98,T83,FALSE),0)</f>
        <v>0</v>
      </c>
      <c r="V83" s="46">
        <f t="shared" si="21"/>
        <v>10.993199326221227</v>
      </c>
      <c r="W83" s="52"/>
      <c r="X83" s="46">
        <v>0</v>
      </c>
      <c r="Y83" s="46">
        <v>1.9526108927568786</v>
      </c>
      <c r="Z83" s="46">
        <v>1.0446468276249301</v>
      </c>
      <c r="AA83" s="46">
        <v>0.9763054463784393</v>
      </c>
      <c r="AB83" s="46">
        <v>0.9763054463784393</v>
      </c>
      <c r="AC83" s="46">
        <v>1.0739359910162833</v>
      </c>
      <c r="AD83" s="46">
        <v>0.48815272318921965</v>
      </c>
      <c r="AE83" s="46">
        <v>0.43933745087029769</v>
      </c>
      <c r="AF83" s="46">
        <v>0.39052217855137578</v>
      </c>
      <c r="AG83" s="46">
        <v>0.29289163391353179</v>
      </c>
      <c r="AH83" s="46">
        <v>0.19526108927568789</v>
      </c>
      <c r="AI83" s="46">
        <v>0.34170690623245376</v>
      </c>
      <c r="AJ83" s="46">
        <v>0.29289163391353179</v>
      </c>
      <c r="AK83" s="46">
        <v>0.29289163391353179</v>
      </c>
      <c r="AL83" s="46">
        <v>0.48815272318921965</v>
      </c>
      <c r="AM83" s="46">
        <v>0.39052217855137578</v>
      </c>
      <c r="AN83" s="46">
        <v>0.39052217855137578</v>
      </c>
      <c r="AO83" s="46">
        <v>0.38075912408759138</v>
      </c>
      <c r="AP83" s="46">
        <v>0.29289163391353179</v>
      </c>
      <c r="AQ83" s="46">
        <v>0.29289163391353179</v>
      </c>
      <c r="AR83" s="46">
        <v>0.29289163391353179</v>
      </c>
      <c r="AS83" s="46">
        <v>0.24407636159460983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18.84</v>
      </c>
      <c r="C84" s="21"/>
      <c r="D84" s="21"/>
      <c r="E84" s="21"/>
      <c r="F84" s="21"/>
      <c r="G84" s="21"/>
      <c r="H84" s="21"/>
      <c r="I84" s="21"/>
      <c r="J84" s="21">
        <v>6.1267902481104981</v>
      </c>
      <c r="K84" s="23">
        <f t="shared" si="17"/>
        <v>6.1267902481104981</v>
      </c>
      <c r="L84" s="22">
        <f t="shared" si="18"/>
        <v>11.49794303228737</v>
      </c>
      <c r="M84" s="39">
        <f t="shared" si="19"/>
        <v>17.624733280397869</v>
      </c>
      <c r="O84" s="37">
        <f t="shared" si="20"/>
        <v>-7.1989785415298355</v>
      </c>
      <c r="P84" s="37">
        <f t="shared" si="13"/>
        <v>0.61267902481104974</v>
      </c>
      <c r="Q84" s="37">
        <f t="shared" si="14"/>
        <v>0</v>
      </c>
      <c r="R84" s="37">
        <f t="shared" si="15"/>
        <v>0</v>
      </c>
      <c r="S84" s="37">
        <f t="shared" si="16"/>
        <v>6.5862995167187854</v>
      </c>
      <c r="T84">
        <v>83</v>
      </c>
      <c r="U84" s="45">
        <f>IFERROR(-HLOOKUP($U$1,IEX!$W$2:$BH$98,T84,FALSE),0)</f>
        <v>0</v>
      </c>
      <c r="V84" s="46">
        <f t="shared" si="21"/>
        <v>11.49794303228737</v>
      </c>
      <c r="W84" s="52"/>
      <c r="X84" s="46">
        <v>0</v>
      </c>
      <c r="Y84" s="46">
        <v>2.0422634160368327</v>
      </c>
      <c r="Z84" s="46">
        <v>1.0926109275797056</v>
      </c>
      <c r="AA84" s="46">
        <v>1.0211317080184164</v>
      </c>
      <c r="AB84" s="46">
        <v>1.0211317080184164</v>
      </c>
      <c r="AC84" s="46">
        <v>1.123244878820258</v>
      </c>
      <c r="AD84" s="46">
        <v>0.51056585400920818</v>
      </c>
      <c r="AE84" s="46">
        <v>0.45950926860828734</v>
      </c>
      <c r="AF84" s="46">
        <v>0.40845268320736655</v>
      </c>
      <c r="AG84" s="46">
        <v>0.30633951240552487</v>
      </c>
      <c r="AH84" s="46">
        <v>0.20422634160368328</v>
      </c>
      <c r="AI84" s="46">
        <v>0.35739609780644571</v>
      </c>
      <c r="AJ84" s="46">
        <v>0.30633951240552487</v>
      </c>
      <c r="AK84" s="46">
        <v>0.30633951240552487</v>
      </c>
      <c r="AL84" s="46">
        <v>0.51056585400920818</v>
      </c>
      <c r="AM84" s="46">
        <v>0.40845268320736655</v>
      </c>
      <c r="AN84" s="46">
        <v>0.40845268320736655</v>
      </c>
      <c r="AO84" s="46">
        <v>0.39824136612718236</v>
      </c>
      <c r="AP84" s="46">
        <v>0.30633951240552487</v>
      </c>
      <c r="AQ84" s="46">
        <v>0.30633951240552487</v>
      </c>
      <c r="AR84" s="46">
        <v>0.30633951240552487</v>
      </c>
      <c r="AS84" s="46">
        <v>0.25528292700460409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18.794400000000003</v>
      </c>
      <c r="C85" s="21"/>
      <c r="D85" s="21"/>
      <c r="E85" s="21"/>
      <c r="F85" s="21"/>
      <c r="G85" s="21"/>
      <c r="H85" s="21"/>
      <c r="I85" s="21"/>
      <c r="J85" s="21">
        <v>6.1267902481104981</v>
      </c>
      <c r="K85" s="23">
        <f t="shared" si="17"/>
        <v>6.1267902481104981</v>
      </c>
      <c r="L85" s="22">
        <f t="shared" si="18"/>
        <v>11.49794303228737</v>
      </c>
      <c r="M85" s="39">
        <f t="shared" si="19"/>
        <v>17.624733280397869</v>
      </c>
      <c r="O85" s="37">
        <f t="shared" si="20"/>
        <v>-7.1989785415298355</v>
      </c>
      <c r="P85" s="37">
        <f t="shared" si="13"/>
        <v>0.61267902481104974</v>
      </c>
      <c r="Q85" s="37">
        <f t="shared" si="14"/>
        <v>0</v>
      </c>
      <c r="R85" s="37">
        <f t="shared" si="15"/>
        <v>0</v>
      </c>
      <c r="S85" s="37">
        <f t="shared" si="16"/>
        <v>6.5862995167187854</v>
      </c>
      <c r="T85">
        <v>84</v>
      </c>
      <c r="U85" s="45">
        <f>IFERROR(-HLOOKUP($U$1,IEX!$W$2:$BH$98,T85,FALSE),0)</f>
        <v>0</v>
      </c>
      <c r="V85" s="46">
        <f t="shared" si="21"/>
        <v>11.49794303228737</v>
      </c>
      <c r="W85" s="52"/>
      <c r="X85" s="46">
        <v>0</v>
      </c>
      <c r="Y85" s="46">
        <v>2.0422634160368327</v>
      </c>
      <c r="Z85" s="46">
        <v>1.0926109275797056</v>
      </c>
      <c r="AA85" s="46">
        <v>1.0211317080184164</v>
      </c>
      <c r="AB85" s="46">
        <v>1.0211317080184164</v>
      </c>
      <c r="AC85" s="46">
        <v>1.123244878820258</v>
      </c>
      <c r="AD85" s="46">
        <v>0.51056585400920818</v>
      </c>
      <c r="AE85" s="46">
        <v>0.45950926860828734</v>
      </c>
      <c r="AF85" s="46">
        <v>0.40845268320736655</v>
      </c>
      <c r="AG85" s="46">
        <v>0.30633951240552487</v>
      </c>
      <c r="AH85" s="46">
        <v>0.20422634160368328</v>
      </c>
      <c r="AI85" s="46">
        <v>0.35739609780644571</v>
      </c>
      <c r="AJ85" s="46">
        <v>0.30633951240552487</v>
      </c>
      <c r="AK85" s="46">
        <v>0.30633951240552487</v>
      </c>
      <c r="AL85" s="46">
        <v>0.51056585400920818</v>
      </c>
      <c r="AM85" s="46">
        <v>0.40845268320736655</v>
      </c>
      <c r="AN85" s="46">
        <v>0.40845268320736655</v>
      </c>
      <c r="AO85" s="46">
        <v>0.39824136612718236</v>
      </c>
      <c r="AP85" s="46">
        <v>0.30633951240552487</v>
      </c>
      <c r="AQ85" s="46">
        <v>0.30633951240552487</v>
      </c>
      <c r="AR85" s="46">
        <v>0.30633951240552487</v>
      </c>
      <c r="AS85" s="46">
        <v>0.25528292700460409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18.945599999999999</v>
      </c>
      <c r="C86" s="21"/>
      <c r="D86" s="21"/>
      <c r="E86" s="21"/>
      <c r="F86" s="21"/>
      <c r="G86" s="21"/>
      <c r="H86" s="21"/>
      <c r="I86" s="21"/>
      <c r="J86" s="21">
        <v>6.1267902481104981</v>
      </c>
      <c r="K86" s="23">
        <f t="shared" si="17"/>
        <v>6.1267902481104981</v>
      </c>
      <c r="L86" s="22">
        <f t="shared" si="18"/>
        <v>11.49794303228737</v>
      </c>
      <c r="M86" s="39">
        <f t="shared" si="19"/>
        <v>17.624733280397869</v>
      </c>
      <c r="O86" s="37">
        <f t="shared" si="20"/>
        <v>-7.1989785415298355</v>
      </c>
      <c r="P86" s="37">
        <f t="shared" si="13"/>
        <v>0.61267902481104974</v>
      </c>
      <c r="Q86" s="37">
        <f t="shared" si="14"/>
        <v>0</v>
      </c>
      <c r="R86" s="37">
        <f t="shared" si="15"/>
        <v>0</v>
      </c>
      <c r="S86" s="37">
        <f t="shared" si="16"/>
        <v>6.5862995167187854</v>
      </c>
      <c r="T86">
        <v>85</v>
      </c>
      <c r="U86" s="45">
        <f>IFERROR(-HLOOKUP($U$1,IEX!$W$2:$BH$98,T86,FALSE),0)</f>
        <v>0</v>
      </c>
      <c r="V86" s="46">
        <f t="shared" si="21"/>
        <v>11.49794303228737</v>
      </c>
      <c r="W86" s="52"/>
      <c r="X86" s="46">
        <v>0</v>
      </c>
      <c r="Y86" s="46">
        <v>2.0422634160368327</v>
      </c>
      <c r="Z86" s="46">
        <v>1.0926109275797056</v>
      </c>
      <c r="AA86" s="46">
        <v>1.0211317080184164</v>
      </c>
      <c r="AB86" s="46">
        <v>1.0211317080184164</v>
      </c>
      <c r="AC86" s="46">
        <v>1.123244878820258</v>
      </c>
      <c r="AD86" s="46">
        <v>0.51056585400920818</v>
      </c>
      <c r="AE86" s="46">
        <v>0.45950926860828734</v>
      </c>
      <c r="AF86" s="46">
        <v>0.40845268320736655</v>
      </c>
      <c r="AG86" s="46">
        <v>0.30633951240552487</v>
      </c>
      <c r="AH86" s="46">
        <v>0.20422634160368328</v>
      </c>
      <c r="AI86" s="46">
        <v>0.35739609780644571</v>
      </c>
      <c r="AJ86" s="46">
        <v>0.30633951240552487</v>
      </c>
      <c r="AK86" s="46">
        <v>0.30633951240552487</v>
      </c>
      <c r="AL86" s="46">
        <v>0.51056585400920818</v>
      </c>
      <c r="AM86" s="46">
        <v>0.40845268320736655</v>
      </c>
      <c r="AN86" s="46">
        <v>0.40845268320736655</v>
      </c>
      <c r="AO86" s="46">
        <v>0.39824136612718236</v>
      </c>
      <c r="AP86" s="46">
        <v>0.30633951240552487</v>
      </c>
      <c r="AQ86" s="46">
        <v>0.30633951240552487</v>
      </c>
      <c r="AR86" s="46">
        <v>0.30633951240552487</v>
      </c>
      <c r="AS86" s="46">
        <v>0.25528292700460409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18.781200000000002</v>
      </c>
      <c r="C87" s="21"/>
      <c r="D87" s="21"/>
      <c r="E87" s="21"/>
      <c r="F87" s="21"/>
      <c r="G87" s="21"/>
      <c r="H87" s="21"/>
      <c r="I87" s="21"/>
      <c r="J87" s="21">
        <v>6.1267902481104981</v>
      </c>
      <c r="K87" s="23">
        <f t="shared" si="17"/>
        <v>6.1267902481104981</v>
      </c>
      <c r="L87" s="22">
        <f t="shared" si="18"/>
        <v>11.49794303228737</v>
      </c>
      <c r="M87" s="39">
        <f t="shared" si="19"/>
        <v>17.624733280397869</v>
      </c>
      <c r="O87" s="37">
        <f t="shared" si="20"/>
        <v>-7.1989785415298355</v>
      </c>
      <c r="P87" s="37">
        <f t="shared" si="13"/>
        <v>0.61267902481104974</v>
      </c>
      <c r="Q87" s="37">
        <f t="shared" si="14"/>
        <v>0</v>
      </c>
      <c r="R87" s="37">
        <f t="shared" si="15"/>
        <v>0</v>
      </c>
      <c r="S87" s="37">
        <f t="shared" si="16"/>
        <v>6.5862995167187854</v>
      </c>
      <c r="T87">
        <v>86</v>
      </c>
      <c r="U87" s="45">
        <f>IFERROR(-HLOOKUP($U$1,IEX!$W$2:$BH$98,T87,FALSE),0)</f>
        <v>0</v>
      </c>
      <c r="V87" s="46">
        <f t="shared" si="21"/>
        <v>11.49794303228737</v>
      </c>
      <c r="W87" s="52"/>
      <c r="X87" s="46">
        <v>0</v>
      </c>
      <c r="Y87" s="46">
        <v>2.0422634160368327</v>
      </c>
      <c r="Z87" s="46">
        <v>1.0926109275797056</v>
      </c>
      <c r="AA87" s="46">
        <v>1.0211317080184164</v>
      </c>
      <c r="AB87" s="46">
        <v>1.0211317080184164</v>
      </c>
      <c r="AC87" s="46">
        <v>1.123244878820258</v>
      </c>
      <c r="AD87" s="46">
        <v>0.51056585400920818</v>
      </c>
      <c r="AE87" s="46">
        <v>0.45950926860828734</v>
      </c>
      <c r="AF87" s="46">
        <v>0.40845268320736655</v>
      </c>
      <c r="AG87" s="46">
        <v>0.30633951240552487</v>
      </c>
      <c r="AH87" s="46">
        <v>0.20422634160368328</v>
      </c>
      <c r="AI87" s="46">
        <v>0.35739609780644571</v>
      </c>
      <c r="AJ87" s="46">
        <v>0.30633951240552487</v>
      </c>
      <c r="AK87" s="46">
        <v>0.30633951240552487</v>
      </c>
      <c r="AL87" s="46">
        <v>0.51056585400920818</v>
      </c>
      <c r="AM87" s="46">
        <v>0.40845268320736655</v>
      </c>
      <c r="AN87" s="46">
        <v>0.40845268320736655</v>
      </c>
      <c r="AO87" s="46">
        <v>0.39824136612718236</v>
      </c>
      <c r="AP87" s="46">
        <v>0.30633951240552487</v>
      </c>
      <c r="AQ87" s="46">
        <v>0.30633951240552487</v>
      </c>
      <c r="AR87" s="46">
        <v>0.30633951240552487</v>
      </c>
      <c r="AS87" s="46">
        <v>0.25528292700460409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17.8704</v>
      </c>
      <c r="C88" s="21"/>
      <c r="D88" s="21"/>
      <c r="E88" s="21"/>
      <c r="F88" s="21"/>
      <c r="G88" s="21"/>
      <c r="H88" s="21"/>
      <c r="I88" s="21"/>
      <c r="J88" s="21">
        <v>6.020348119034252</v>
      </c>
      <c r="K88" s="23">
        <f t="shared" si="17"/>
        <v>6.020348119034252</v>
      </c>
      <c r="L88" s="22">
        <f t="shared" si="18"/>
        <v>11.298186636720947</v>
      </c>
      <c r="M88" s="39">
        <f t="shared" si="19"/>
        <v>17.318534755755199</v>
      </c>
      <c r="O88" s="37">
        <f t="shared" si="20"/>
        <v>-7.0739090398652458</v>
      </c>
      <c r="P88" s="37">
        <f t="shared" si="13"/>
        <v>0.60203481190342512</v>
      </c>
      <c r="Q88" s="37">
        <f t="shared" si="14"/>
        <v>0</v>
      </c>
      <c r="R88" s="37">
        <f t="shared" si="15"/>
        <v>0</v>
      </c>
      <c r="S88" s="37">
        <f t="shared" si="16"/>
        <v>6.4718742279618207</v>
      </c>
      <c r="T88">
        <v>87</v>
      </c>
      <c r="U88" s="45">
        <f>IFERROR(-HLOOKUP($U$1,IEX!$W$2:$BH$98,T88,FALSE),0)</f>
        <v>0</v>
      </c>
      <c r="V88" s="46">
        <f t="shared" si="21"/>
        <v>11.298186636720947</v>
      </c>
      <c r="W88" s="52"/>
      <c r="X88" s="46">
        <v>0</v>
      </c>
      <c r="Y88" s="46">
        <v>2.0067827063447505</v>
      </c>
      <c r="Z88" s="46">
        <v>1.0736287478944417</v>
      </c>
      <c r="AA88" s="46">
        <v>1.0033913531723753</v>
      </c>
      <c r="AB88" s="46">
        <v>1.0033913531723753</v>
      </c>
      <c r="AC88" s="46">
        <v>1.1037304884896129</v>
      </c>
      <c r="AD88" s="46">
        <v>0.50169567658618763</v>
      </c>
      <c r="AE88" s="46">
        <v>0.45152610892756884</v>
      </c>
      <c r="AF88" s="46">
        <v>0.40135654126895015</v>
      </c>
      <c r="AG88" s="46">
        <v>0.30101740595171256</v>
      </c>
      <c r="AH88" s="46">
        <v>0.20067827063447508</v>
      </c>
      <c r="AI88" s="46">
        <v>0.3511869736103313</v>
      </c>
      <c r="AJ88" s="46">
        <v>0.30101740595171256</v>
      </c>
      <c r="AK88" s="46">
        <v>0.30101740595171256</v>
      </c>
      <c r="AL88" s="46">
        <v>0.50169567658618763</v>
      </c>
      <c r="AM88" s="46">
        <v>0.40135654126895015</v>
      </c>
      <c r="AN88" s="46">
        <v>0.40135654126895015</v>
      </c>
      <c r="AO88" s="46">
        <v>0.39132262773722637</v>
      </c>
      <c r="AP88" s="46">
        <v>0.30101740595171256</v>
      </c>
      <c r="AQ88" s="46">
        <v>0.30101740595171256</v>
      </c>
      <c r="AR88" s="46">
        <v>0.30101740595171256</v>
      </c>
      <c r="AS88" s="46">
        <v>0.25084783829309382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18.081599999999998</v>
      </c>
      <c r="C89" s="21"/>
      <c r="D89" s="21"/>
      <c r="E89" s="21"/>
      <c r="F89" s="21"/>
      <c r="G89" s="21"/>
      <c r="H89" s="21"/>
      <c r="I89" s="21"/>
      <c r="J89" s="21">
        <v>6.0914991577765303</v>
      </c>
      <c r="K89" s="23">
        <f t="shared" si="17"/>
        <v>6.0914991577765303</v>
      </c>
      <c r="L89" s="22">
        <f t="shared" si="18"/>
        <v>11.43171341942729</v>
      </c>
      <c r="M89" s="39">
        <f t="shared" si="19"/>
        <v>17.523212577203822</v>
      </c>
      <c r="O89" s="37">
        <f t="shared" si="20"/>
        <v>-7.1575115103874234</v>
      </c>
      <c r="P89" s="37">
        <f t="shared" si="13"/>
        <v>0.60914991577765298</v>
      </c>
      <c r="Q89" s="37">
        <f t="shared" si="14"/>
        <v>0</v>
      </c>
      <c r="R89" s="37">
        <f t="shared" si="15"/>
        <v>0</v>
      </c>
      <c r="S89" s="37">
        <f t="shared" si="16"/>
        <v>6.5483615946097702</v>
      </c>
      <c r="T89">
        <v>88</v>
      </c>
      <c r="U89" s="45">
        <f>IFERROR(-HLOOKUP($U$1,IEX!$W$2:$BH$98,T89,FALSE),0)</f>
        <v>0</v>
      </c>
      <c r="V89" s="46">
        <f t="shared" si="21"/>
        <v>11.43171341942729</v>
      </c>
      <c r="W89" s="52"/>
      <c r="X89" s="46">
        <v>0</v>
      </c>
      <c r="Y89" s="46">
        <v>2.0304997192588434</v>
      </c>
      <c r="Z89" s="46">
        <v>1.0863173498034815</v>
      </c>
      <c r="AA89" s="46">
        <v>1.0152498596294217</v>
      </c>
      <c r="AB89" s="46">
        <v>1.0152498596294217</v>
      </c>
      <c r="AC89" s="46">
        <v>1.1167748455923641</v>
      </c>
      <c r="AD89" s="46">
        <v>0.50762492981471086</v>
      </c>
      <c r="AE89" s="46">
        <v>0.45686243683323979</v>
      </c>
      <c r="AF89" s="46">
        <v>0.40609994385176873</v>
      </c>
      <c r="AG89" s="46">
        <v>0.30457495788882649</v>
      </c>
      <c r="AH89" s="46">
        <v>0.20304997192588436</v>
      </c>
      <c r="AI89" s="46">
        <v>0.35533745087029761</v>
      </c>
      <c r="AJ89" s="46">
        <v>0.30457495788882649</v>
      </c>
      <c r="AK89" s="46">
        <v>0.30457495788882649</v>
      </c>
      <c r="AL89" s="46">
        <v>0.50762492981471086</v>
      </c>
      <c r="AM89" s="46">
        <v>0.40609994385176873</v>
      </c>
      <c r="AN89" s="46">
        <v>0.40609994385176873</v>
      </c>
      <c r="AO89" s="46">
        <v>0.39594744525547448</v>
      </c>
      <c r="AP89" s="46">
        <v>0.30457495788882649</v>
      </c>
      <c r="AQ89" s="46">
        <v>0.30457495788882649</v>
      </c>
      <c r="AR89" s="46">
        <v>0.30457495788882649</v>
      </c>
      <c r="AS89" s="46">
        <v>0.25381246490735543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18.760000000000002</v>
      </c>
      <c r="C90" s="21"/>
      <c r="D90" s="21"/>
      <c r="E90" s="21"/>
      <c r="F90" s="21"/>
      <c r="G90" s="21"/>
      <c r="H90" s="21"/>
      <c r="I90" s="21"/>
      <c r="J90" s="21">
        <v>6.1267902481104981</v>
      </c>
      <c r="K90" s="23">
        <f t="shared" si="17"/>
        <v>6.1267902481104981</v>
      </c>
      <c r="L90" s="22">
        <f t="shared" si="18"/>
        <v>11.49794303228737</v>
      </c>
      <c r="M90" s="39">
        <f t="shared" si="19"/>
        <v>17.624733280397869</v>
      </c>
      <c r="O90" s="37">
        <f t="shared" si="20"/>
        <v>-7.1989785415298355</v>
      </c>
      <c r="P90" s="37">
        <f t="shared" si="13"/>
        <v>0.61267902481104974</v>
      </c>
      <c r="Q90" s="37">
        <f t="shared" si="14"/>
        <v>0</v>
      </c>
      <c r="R90" s="37">
        <f t="shared" si="15"/>
        <v>0</v>
      </c>
      <c r="S90" s="37">
        <f t="shared" si="16"/>
        <v>6.5862995167187854</v>
      </c>
      <c r="T90">
        <v>89</v>
      </c>
      <c r="U90" s="45">
        <f>IFERROR(-HLOOKUP($U$1,IEX!$W$2:$BH$98,T90,FALSE),0)</f>
        <v>0</v>
      </c>
      <c r="V90" s="46">
        <f t="shared" si="21"/>
        <v>11.49794303228737</v>
      </c>
      <c r="W90" s="52"/>
      <c r="X90" s="46">
        <v>0</v>
      </c>
      <c r="Y90" s="46">
        <v>2.0422634160368327</v>
      </c>
      <c r="Z90" s="46">
        <v>1.0926109275797056</v>
      </c>
      <c r="AA90" s="46">
        <v>1.0211317080184164</v>
      </c>
      <c r="AB90" s="46">
        <v>1.0211317080184164</v>
      </c>
      <c r="AC90" s="46">
        <v>1.123244878820258</v>
      </c>
      <c r="AD90" s="46">
        <v>0.51056585400920818</v>
      </c>
      <c r="AE90" s="46">
        <v>0.45950926860828734</v>
      </c>
      <c r="AF90" s="46">
        <v>0.40845268320736655</v>
      </c>
      <c r="AG90" s="46">
        <v>0.30633951240552487</v>
      </c>
      <c r="AH90" s="46">
        <v>0.20422634160368328</v>
      </c>
      <c r="AI90" s="46">
        <v>0.35739609780644571</v>
      </c>
      <c r="AJ90" s="46">
        <v>0.30633951240552487</v>
      </c>
      <c r="AK90" s="46">
        <v>0.30633951240552487</v>
      </c>
      <c r="AL90" s="46">
        <v>0.51056585400920818</v>
      </c>
      <c r="AM90" s="46">
        <v>0.40845268320736655</v>
      </c>
      <c r="AN90" s="46">
        <v>0.40845268320736655</v>
      </c>
      <c r="AO90" s="46">
        <v>0.39824136612718236</v>
      </c>
      <c r="AP90" s="46">
        <v>0.30633951240552487</v>
      </c>
      <c r="AQ90" s="46">
        <v>0.30633951240552487</v>
      </c>
      <c r="AR90" s="46">
        <v>0.30633951240552487</v>
      </c>
      <c r="AS90" s="46">
        <v>0.25528292700460409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18.665599999999998</v>
      </c>
      <c r="C91" s="21"/>
      <c r="D91" s="21"/>
      <c r="E91" s="21"/>
      <c r="F91" s="21"/>
      <c r="G91" s="21"/>
      <c r="H91" s="21"/>
      <c r="I91" s="21"/>
      <c r="J91" s="21">
        <v>6.1267902481104981</v>
      </c>
      <c r="K91" s="23">
        <f t="shared" si="17"/>
        <v>6.1267902481104981</v>
      </c>
      <c r="L91" s="22">
        <f t="shared" si="18"/>
        <v>11.49794303228737</v>
      </c>
      <c r="M91" s="39">
        <f t="shared" si="19"/>
        <v>17.624733280397869</v>
      </c>
      <c r="O91" s="37">
        <f t="shared" si="20"/>
        <v>-7.1989785415298355</v>
      </c>
      <c r="P91" s="37">
        <f t="shared" si="13"/>
        <v>0.61267902481104974</v>
      </c>
      <c r="Q91" s="37">
        <f t="shared" si="14"/>
        <v>0</v>
      </c>
      <c r="R91" s="37">
        <f t="shared" si="15"/>
        <v>0</v>
      </c>
      <c r="S91" s="37">
        <f t="shared" si="16"/>
        <v>6.5862995167187854</v>
      </c>
      <c r="T91">
        <v>90</v>
      </c>
      <c r="U91" s="45">
        <f>IFERROR(-HLOOKUP($U$1,IEX!$W$2:$BH$98,T91,FALSE),0)</f>
        <v>0</v>
      </c>
      <c r="V91" s="46">
        <f t="shared" si="21"/>
        <v>11.49794303228737</v>
      </c>
      <c r="W91" s="52"/>
      <c r="X91" s="46">
        <v>0</v>
      </c>
      <c r="Y91" s="46">
        <v>2.0422634160368327</v>
      </c>
      <c r="Z91" s="46">
        <v>1.0926109275797056</v>
      </c>
      <c r="AA91" s="46">
        <v>1.0211317080184164</v>
      </c>
      <c r="AB91" s="46">
        <v>1.0211317080184164</v>
      </c>
      <c r="AC91" s="46">
        <v>1.123244878820258</v>
      </c>
      <c r="AD91" s="46">
        <v>0.51056585400920818</v>
      </c>
      <c r="AE91" s="46">
        <v>0.45950926860828734</v>
      </c>
      <c r="AF91" s="46">
        <v>0.40845268320736655</v>
      </c>
      <c r="AG91" s="46">
        <v>0.30633951240552487</v>
      </c>
      <c r="AH91" s="46">
        <v>0.20422634160368328</v>
      </c>
      <c r="AI91" s="46">
        <v>0.35739609780644571</v>
      </c>
      <c r="AJ91" s="46">
        <v>0.30633951240552487</v>
      </c>
      <c r="AK91" s="46">
        <v>0.30633951240552487</v>
      </c>
      <c r="AL91" s="46">
        <v>0.51056585400920818</v>
      </c>
      <c r="AM91" s="46">
        <v>0.40845268320736655</v>
      </c>
      <c r="AN91" s="46">
        <v>0.40845268320736655</v>
      </c>
      <c r="AO91" s="46">
        <v>0.39824136612718236</v>
      </c>
      <c r="AP91" s="46">
        <v>0.30633951240552487</v>
      </c>
      <c r="AQ91" s="46">
        <v>0.30633951240552487</v>
      </c>
      <c r="AR91" s="46">
        <v>0.30633951240552487</v>
      </c>
      <c r="AS91" s="46">
        <v>0.25528292700460409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18.758400000000002</v>
      </c>
      <c r="C92" s="21"/>
      <c r="D92" s="21"/>
      <c r="E92" s="21"/>
      <c r="F92" s="21"/>
      <c r="G92" s="21"/>
      <c r="H92" s="21"/>
      <c r="I92" s="21"/>
      <c r="J92" s="21">
        <v>6.1267902481104981</v>
      </c>
      <c r="K92" s="23">
        <f t="shared" si="17"/>
        <v>6.1267902481104981</v>
      </c>
      <c r="L92" s="22">
        <f t="shared" si="18"/>
        <v>11.49794303228737</v>
      </c>
      <c r="M92" s="39">
        <f t="shared" si="19"/>
        <v>17.624733280397869</v>
      </c>
      <c r="O92" s="37">
        <f t="shared" si="20"/>
        <v>-7.1989785415298355</v>
      </c>
      <c r="P92" s="37">
        <f t="shared" si="13"/>
        <v>0.61267902481104974</v>
      </c>
      <c r="Q92" s="37">
        <f t="shared" si="14"/>
        <v>0</v>
      </c>
      <c r="R92" s="37">
        <f t="shared" si="15"/>
        <v>0</v>
      </c>
      <c r="S92" s="37">
        <f t="shared" si="16"/>
        <v>6.5862995167187854</v>
      </c>
      <c r="T92">
        <v>91</v>
      </c>
      <c r="U92" s="45">
        <f>IFERROR(-HLOOKUP($U$1,IEX!$W$2:$BH$98,T92,FALSE),0)</f>
        <v>0</v>
      </c>
      <c r="V92" s="46">
        <f t="shared" si="21"/>
        <v>11.49794303228737</v>
      </c>
      <c r="W92" s="52"/>
      <c r="X92" s="46">
        <v>0</v>
      </c>
      <c r="Y92" s="46">
        <v>2.0422634160368327</v>
      </c>
      <c r="Z92" s="46">
        <v>1.0926109275797056</v>
      </c>
      <c r="AA92" s="46">
        <v>1.0211317080184164</v>
      </c>
      <c r="AB92" s="46">
        <v>1.0211317080184164</v>
      </c>
      <c r="AC92" s="46">
        <v>1.123244878820258</v>
      </c>
      <c r="AD92" s="46">
        <v>0.51056585400920818</v>
      </c>
      <c r="AE92" s="46">
        <v>0.45950926860828734</v>
      </c>
      <c r="AF92" s="46">
        <v>0.40845268320736655</v>
      </c>
      <c r="AG92" s="46">
        <v>0.30633951240552487</v>
      </c>
      <c r="AH92" s="46">
        <v>0.20422634160368328</v>
      </c>
      <c r="AI92" s="46">
        <v>0.35739609780644571</v>
      </c>
      <c r="AJ92" s="46">
        <v>0.30633951240552487</v>
      </c>
      <c r="AK92" s="46">
        <v>0.30633951240552487</v>
      </c>
      <c r="AL92" s="46">
        <v>0.51056585400920818</v>
      </c>
      <c r="AM92" s="46">
        <v>0.40845268320736655</v>
      </c>
      <c r="AN92" s="46">
        <v>0.40845268320736655</v>
      </c>
      <c r="AO92" s="46">
        <v>0.39824136612718236</v>
      </c>
      <c r="AP92" s="46">
        <v>0.30633951240552487</v>
      </c>
      <c r="AQ92" s="46">
        <v>0.30633951240552487</v>
      </c>
      <c r="AR92" s="46">
        <v>0.30633951240552487</v>
      </c>
      <c r="AS92" s="46">
        <v>0.25528292700460409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18.063200000000002</v>
      </c>
      <c r="C93" s="21"/>
      <c r="D93" s="21"/>
      <c r="E93" s="21"/>
      <c r="F93" s="21"/>
      <c r="G93" s="21"/>
      <c r="H93" s="21"/>
      <c r="I93" s="21"/>
      <c r="J93" s="21">
        <v>6.0853003930376213</v>
      </c>
      <c r="K93" s="23">
        <f t="shared" si="17"/>
        <v>6.0853003930376213</v>
      </c>
      <c r="L93" s="22">
        <f t="shared" si="18"/>
        <v>11.420080404267267</v>
      </c>
      <c r="M93" s="39">
        <f t="shared" si="19"/>
        <v>17.505380797304888</v>
      </c>
      <c r="O93" s="37">
        <f t="shared" si="20"/>
        <v>-7.1502279618192048</v>
      </c>
      <c r="P93" s="37">
        <f t="shared" si="13"/>
        <v>0.60853003930376204</v>
      </c>
      <c r="Q93" s="37">
        <f t="shared" si="14"/>
        <v>0</v>
      </c>
      <c r="R93" s="37">
        <f t="shared" si="15"/>
        <v>0</v>
      </c>
      <c r="S93" s="37">
        <f t="shared" si="16"/>
        <v>6.5416979225154428</v>
      </c>
      <c r="T93">
        <v>92</v>
      </c>
      <c r="U93" s="45">
        <f>IFERROR(-HLOOKUP($U$1,IEX!$W$2:$BH$98,T93,FALSE),0)</f>
        <v>0</v>
      </c>
      <c r="V93" s="46">
        <f t="shared" si="21"/>
        <v>11.420080404267267</v>
      </c>
      <c r="W93" s="52"/>
      <c r="X93" s="46">
        <v>0</v>
      </c>
      <c r="Y93" s="46">
        <v>2.0284334643458735</v>
      </c>
      <c r="Z93" s="46">
        <v>1.0852119034250425</v>
      </c>
      <c r="AA93" s="46">
        <v>1.0142167321729367</v>
      </c>
      <c r="AB93" s="46">
        <v>1.0142167321729367</v>
      </c>
      <c r="AC93" s="46">
        <v>1.1156384053902306</v>
      </c>
      <c r="AD93" s="46">
        <v>0.50710836608646837</v>
      </c>
      <c r="AE93" s="46">
        <v>0.45639752947782153</v>
      </c>
      <c r="AF93" s="46">
        <v>0.40568669286917475</v>
      </c>
      <c r="AG93" s="46">
        <v>0.30426501965188102</v>
      </c>
      <c r="AH93" s="46">
        <v>0.20284334643458737</v>
      </c>
      <c r="AI93" s="46">
        <v>0.35497585626052786</v>
      </c>
      <c r="AJ93" s="46">
        <v>0.30426501965188102</v>
      </c>
      <c r="AK93" s="46">
        <v>0.30426501965188102</v>
      </c>
      <c r="AL93" s="46">
        <v>0.50710836608646837</v>
      </c>
      <c r="AM93" s="46">
        <v>0.40568669286917475</v>
      </c>
      <c r="AN93" s="46">
        <v>0.40568669286917475</v>
      </c>
      <c r="AO93" s="46">
        <v>0.39554452554744535</v>
      </c>
      <c r="AP93" s="46">
        <v>0.30426501965188102</v>
      </c>
      <c r="AQ93" s="46">
        <v>0.30426501965188102</v>
      </c>
      <c r="AR93" s="46">
        <v>0.30426501965188102</v>
      </c>
      <c r="AS93" s="46">
        <v>0.25355418304323418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17.272400000000001</v>
      </c>
      <c r="C94" s="21"/>
      <c r="D94" s="21"/>
      <c r="E94" s="21"/>
      <c r="F94" s="21"/>
      <c r="G94" s="21"/>
      <c r="H94" s="21"/>
      <c r="I94" s="21"/>
      <c r="J94" s="21">
        <v>5.8188882650196536</v>
      </c>
      <c r="K94" s="23">
        <f t="shared" si="17"/>
        <v>5.8188882650196536</v>
      </c>
      <c r="L94" s="22">
        <f t="shared" si="18"/>
        <v>10.920113644020219</v>
      </c>
      <c r="M94" s="39">
        <f t="shared" si="19"/>
        <v>16.739001909039871</v>
      </c>
      <c r="O94" s="37">
        <f t="shared" si="20"/>
        <v>-6.8371937113980934</v>
      </c>
      <c r="P94" s="37">
        <f t="shared" si="13"/>
        <v>0.58188882650196527</v>
      </c>
      <c r="Q94" s="37">
        <f t="shared" si="14"/>
        <v>0</v>
      </c>
      <c r="R94" s="37">
        <f t="shared" si="15"/>
        <v>0</v>
      </c>
      <c r="S94" s="37">
        <f t="shared" si="16"/>
        <v>6.2553048848961277</v>
      </c>
      <c r="T94">
        <v>93</v>
      </c>
      <c r="U94" s="45">
        <f>IFERROR(-HLOOKUP($U$1,IEX!$W$2:$BH$98,T94,FALSE),0)</f>
        <v>0</v>
      </c>
      <c r="V94" s="46">
        <f t="shared" si="21"/>
        <v>10.920113644020219</v>
      </c>
      <c r="W94" s="52"/>
      <c r="X94" s="46">
        <v>0</v>
      </c>
      <c r="Y94" s="46">
        <v>1.9396294216732179</v>
      </c>
      <c r="Z94" s="46">
        <v>1.0377017405951716</v>
      </c>
      <c r="AA94" s="46">
        <v>0.96981471083660897</v>
      </c>
      <c r="AB94" s="46">
        <v>0.96981471083660897</v>
      </c>
      <c r="AC94" s="46">
        <v>1.0667961819202698</v>
      </c>
      <c r="AD94" s="46">
        <v>0.48490735541830449</v>
      </c>
      <c r="AE94" s="46">
        <v>0.43641661987647395</v>
      </c>
      <c r="AF94" s="46">
        <v>0.38792588433464353</v>
      </c>
      <c r="AG94" s="46">
        <v>0.29094441325098264</v>
      </c>
      <c r="AH94" s="46">
        <v>0.19396294216732177</v>
      </c>
      <c r="AI94" s="46">
        <v>0.33943514879281306</v>
      </c>
      <c r="AJ94" s="46">
        <v>0.29094441325098264</v>
      </c>
      <c r="AK94" s="46">
        <v>0.29094441325098264</v>
      </c>
      <c r="AL94" s="46">
        <v>0.48490735541830449</v>
      </c>
      <c r="AM94" s="46">
        <v>0.38792588433464353</v>
      </c>
      <c r="AN94" s="46">
        <v>0.38792588433464353</v>
      </c>
      <c r="AO94" s="46">
        <v>0.37822773722627745</v>
      </c>
      <c r="AP94" s="46">
        <v>0.29094441325098264</v>
      </c>
      <c r="AQ94" s="46">
        <v>0.29094441325098264</v>
      </c>
      <c r="AR94" s="46">
        <v>0.29094441325098264</v>
      </c>
      <c r="AS94" s="46">
        <v>0.24245367770915224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18.231999999999999</v>
      </c>
      <c r="C95" s="21"/>
      <c r="D95" s="21"/>
      <c r="E95" s="21"/>
      <c r="F95" s="21"/>
      <c r="G95" s="21"/>
      <c r="H95" s="21"/>
      <c r="I95" s="21"/>
      <c r="J95" s="21">
        <v>6.1267902481104981</v>
      </c>
      <c r="K95" s="23">
        <f t="shared" si="17"/>
        <v>6.1267902481104981</v>
      </c>
      <c r="L95" s="22">
        <f t="shared" si="18"/>
        <v>11.49794303228737</v>
      </c>
      <c r="M95" s="39">
        <f t="shared" si="19"/>
        <v>17.624733280397869</v>
      </c>
      <c r="O95" s="37">
        <f t="shared" si="20"/>
        <v>-7.1989785415298355</v>
      </c>
      <c r="P95" s="37">
        <f t="shared" si="13"/>
        <v>0.61267902481104974</v>
      </c>
      <c r="Q95" s="37">
        <f t="shared" si="14"/>
        <v>0</v>
      </c>
      <c r="R95" s="37">
        <f t="shared" si="15"/>
        <v>0</v>
      </c>
      <c r="S95" s="37">
        <f t="shared" si="16"/>
        <v>6.5862995167187854</v>
      </c>
      <c r="T95">
        <v>94</v>
      </c>
      <c r="U95" s="45">
        <f>IFERROR(-HLOOKUP($U$1,IEX!$W$2:$BH$98,T95,FALSE),0)</f>
        <v>0</v>
      </c>
      <c r="V95" s="46">
        <f t="shared" si="21"/>
        <v>11.49794303228737</v>
      </c>
      <c r="W95" s="52"/>
      <c r="X95" s="46">
        <v>0</v>
      </c>
      <c r="Y95" s="46">
        <v>2.0422634160368327</v>
      </c>
      <c r="Z95" s="46">
        <v>1.0926109275797056</v>
      </c>
      <c r="AA95" s="46">
        <v>1.0211317080184164</v>
      </c>
      <c r="AB95" s="46">
        <v>1.0211317080184164</v>
      </c>
      <c r="AC95" s="46">
        <v>1.123244878820258</v>
      </c>
      <c r="AD95" s="46">
        <v>0.51056585400920818</v>
      </c>
      <c r="AE95" s="46">
        <v>0.45950926860828734</v>
      </c>
      <c r="AF95" s="46">
        <v>0.40845268320736655</v>
      </c>
      <c r="AG95" s="46">
        <v>0.30633951240552487</v>
      </c>
      <c r="AH95" s="46">
        <v>0.20422634160368328</v>
      </c>
      <c r="AI95" s="46">
        <v>0.35739609780644571</v>
      </c>
      <c r="AJ95" s="46">
        <v>0.30633951240552487</v>
      </c>
      <c r="AK95" s="46">
        <v>0.30633951240552487</v>
      </c>
      <c r="AL95" s="46">
        <v>0.51056585400920818</v>
      </c>
      <c r="AM95" s="46">
        <v>0.40845268320736655</v>
      </c>
      <c r="AN95" s="46">
        <v>0.40845268320736655</v>
      </c>
      <c r="AO95" s="46">
        <v>0.39824136612718236</v>
      </c>
      <c r="AP95" s="46">
        <v>0.30633951240552487</v>
      </c>
      <c r="AQ95" s="46">
        <v>0.30633951240552487</v>
      </c>
      <c r="AR95" s="46">
        <v>0.30633951240552487</v>
      </c>
      <c r="AS95" s="46">
        <v>0.25528292700460409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18.238</v>
      </c>
      <c r="C96" s="21"/>
      <c r="D96" s="21"/>
      <c r="E96" s="21"/>
      <c r="F96" s="21"/>
      <c r="G96" s="21"/>
      <c r="H96" s="21"/>
      <c r="I96" s="21"/>
      <c r="J96" s="21">
        <v>6.1267902481104981</v>
      </c>
      <c r="K96" s="23">
        <f t="shared" si="17"/>
        <v>6.1267902481104981</v>
      </c>
      <c r="L96" s="22">
        <f t="shared" si="18"/>
        <v>11.49794303228737</v>
      </c>
      <c r="M96" s="39">
        <f t="shared" si="19"/>
        <v>17.624733280397869</v>
      </c>
      <c r="O96" s="37">
        <f t="shared" si="20"/>
        <v>-7.1989785415298355</v>
      </c>
      <c r="P96" s="37">
        <f t="shared" si="13"/>
        <v>0.61267902481104974</v>
      </c>
      <c r="Q96" s="37">
        <f t="shared" si="14"/>
        <v>0</v>
      </c>
      <c r="R96" s="37">
        <f t="shared" si="15"/>
        <v>0</v>
      </c>
      <c r="S96" s="37">
        <f t="shared" si="16"/>
        <v>6.5862995167187854</v>
      </c>
      <c r="T96">
        <v>95</v>
      </c>
      <c r="U96" s="45">
        <f>IFERROR(-HLOOKUP($U$1,IEX!$W$2:$BH$98,T96,FALSE),0)</f>
        <v>0</v>
      </c>
      <c r="V96" s="46">
        <f t="shared" si="21"/>
        <v>11.49794303228737</v>
      </c>
      <c r="W96" s="52"/>
      <c r="X96" s="46">
        <v>0</v>
      </c>
      <c r="Y96" s="46">
        <v>2.0422634160368327</v>
      </c>
      <c r="Z96" s="46">
        <v>1.0926109275797056</v>
      </c>
      <c r="AA96" s="46">
        <v>1.0211317080184164</v>
      </c>
      <c r="AB96" s="46">
        <v>1.0211317080184164</v>
      </c>
      <c r="AC96" s="46">
        <v>1.123244878820258</v>
      </c>
      <c r="AD96" s="46">
        <v>0.51056585400920818</v>
      </c>
      <c r="AE96" s="46">
        <v>0.45950926860828734</v>
      </c>
      <c r="AF96" s="46">
        <v>0.40845268320736655</v>
      </c>
      <c r="AG96" s="46">
        <v>0.30633951240552487</v>
      </c>
      <c r="AH96" s="46">
        <v>0.20422634160368328</v>
      </c>
      <c r="AI96" s="46">
        <v>0.35739609780644571</v>
      </c>
      <c r="AJ96" s="46">
        <v>0.30633951240552487</v>
      </c>
      <c r="AK96" s="46">
        <v>0.30633951240552487</v>
      </c>
      <c r="AL96" s="46">
        <v>0.51056585400920818</v>
      </c>
      <c r="AM96" s="46">
        <v>0.40845268320736655</v>
      </c>
      <c r="AN96" s="46">
        <v>0.40845268320736655</v>
      </c>
      <c r="AO96" s="46">
        <v>0.39824136612718236</v>
      </c>
      <c r="AP96" s="46">
        <v>0.30633951240552487</v>
      </c>
      <c r="AQ96" s="46">
        <v>0.30633951240552487</v>
      </c>
      <c r="AR96" s="46">
        <v>0.30633951240552487</v>
      </c>
      <c r="AS96" s="46">
        <v>0.25528292700460409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17.293200000000002</v>
      </c>
      <c r="C97" s="21"/>
      <c r="D97" s="21"/>
      <c r="E97" s="21"/>
      <c r="F97" s="21"/>
      <c r="G97" s="21"/>
      <c r="H97" s="21"/>
      <c r="I97" s="21"/>
      <c r="J97" s="21">
        <v>5.825895564289727</v>
      </c>
      <c r="K97" s="23">
        <f t="shared" si="17"/>
        <v>5.825895564289727</v>
      </c>
      <c r="L97" s="22">
        <f t="shared" si="18"/>
        <v>10.933264008983713</v>
      </c>
      <c r="M97" s="39">
        <f t="shared" si="19"/>
        <v>16.75915957327344</v>
      </c>
      <c r="O97" s="37">
        <f t="shared" si="20"/>
        <v>-6.8454272880404288</v>
      </c>
      <c r="P97" s="37">
        <f t="shared" si="13"/>
        <v>0.58258955642897259</v>
      </c>
      <c r="Q97" s="37">
        <f t="shared" si="14"/>
        <v>0</v>
      </c>
      <c r="R97" s="37">
        <f t="shared" si="15"/>
        <v>0</v>
      </c>
      <c r="S97" s="37">
        <f t="shared" si="16"/>
        <v>6.2628377316114561</v>
      </c>
      <c r="T97">
        <v>96</v>
      </c>
      <c r="U97" s="45">
        <f>IFERROR(-HLOOKUP($U$1,IEX!$W$2:$BH$98,T97,FALSE),0)</f>
        <v>0</v>
      </c>
      <c r="V97" s="46">
        <f t="shared" si="21"/>
        <v>10.933264008983713</v>
      </c>
      <c r="W97" s="52"/>
      <c r="X97" s="46">
        <v>0</v>
      </c>
      <c r="Y97" s="46">
        <v>1.9419651880965756</v>
      </c>
      <c r="Z97" s="46">
        <v>1.038951375631668</v>
      </c>
      <c r="AA97" s="46">
        <v>0.97098259404828779</v>
      </c>
      <c r="AB97" s="46">
        <v>0.97098259404828779</v>
      </c>
      <c r="AC97" s="46">
        <v>1.0680808534531165</v>
      </c>
      <c r="AD97" s="46">
        <v>0.4854912970241439</v>
      </c>
      <c r="AE97" s="46">
        <v>0.43694216732172947</v>
      </c>
      <c r="AF97" s="46">
        <v>0.38839303761931515</v>
      </c>
      <c r="AG97" s="46">
        <v>0.29129477821448629</v>
      </c>
      <c r="AH97" s="46">
        <v>0.19419651880965758</v>
      </c>
      <c r="AI97" s="46">
        <v>0.33984390791690072</v>
      </c>
      <c r="AJ97" s="46">
        <v>0.29129477821448629</v>
      </c>
      <c r="AK97" s="46">
        <v>0.29129477821448629</v>
      </c>
      <c r="AL97" s="46">
        <v>0.4854912970241439</v>
      </c>
      <c r="AM97" s="46">
        <v>0.38839303761931515</v>
      </c>
      <c r="AN97" s="46">
        <v>0.38839303761931515</v>
      </c>
      <c r="AO97" s="46">
        <v>0.37868321167883223</v>
      </c>
      <c r="AP97" s="46">
        <v>0.29129477821448629</v>
      </c>
      <c r="AQ97" s="46">
        <v>0.29129477821448629</v>
      </c>
      <c r="AR97" s="46">
        <v>0.29129477821448629</v>
      </c>
      <c r="AS97" s="46">
        <v>0.24274564851207195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18.473599999999998</v>
      </c>
      <c r="C98" s="21"/>
      <c r="D98" s="21"/>
      <c r="E98" s="21"/>
      <c r="F98" s="21"/>
      <c r="G98" s="21"/>
      <c r="H98" s="21"/>
      <c r="I98" s="21"/>
      <c r="J98" s="21">
        <v>6.1267902481104981</v>
      </c>
      <c r="K98" s="23">
        <f t="shared" si="17"/>
        <v>6.1267902481104981</v>
      </c>
      <c r="L98" s="22">
        <f t="shared" si="18"/>
        <v>11.49794303228737</v>
      </c>
      <c r="M98" s="39">
        <f t="shared" si="19"/>
        <v>17.624733280397869</v>
      </c>
      <c r="O98" s="37">
        <f t="shared" si="20"/>
        <v>-7.1989785415298355</v>
      </c>
      <c r="P98" s="37">
        <f t="shared" si="13"/>
        <v>0.61267902481104974</v>
      </c>
      <c r="Q98" s="37">
        <f t="shared" si="14"/>
        <v>0</v>
      </c>
      <c r="R98" s="37">
        <f t="shared" si="15"/>
        <v>0</v>
      </c>
      <c r="S98" s="37">
        <f t="shared" si="16"/>
        <v>6.5862995167187854</v>
      </c>
      <c r="T98">
        <v>97</v>
      </c>
      <c r="U98" s="45">
        <f>IFERROR(-HLOOKUP($U$1,IEX!$W$2:$BH$98,T98,FALSE),0)</f>
        <v>0</v>
      </c>
      <c r="V98" s="46">
        <f t="shared" si="21"/>
        <v>11.49794303228737</v>
      </c>
      <c r="W98" s="52"/>
      <c r="X98" s="46">
        <v>0</v>
      </c>
      <c r="Y98" s="46">
        <v>2.0422634160368327</v>
      </c>
      <c r="Z98" s="46">
        <v>1.0926109275797056</v>
      </c>
      <c r="AA98" s="46">
        <v>1.0211317080184164</v>
      </c>
      <c r="AB98" s="46">
        <v>1.0211317080184164</v>
      </c>
      <c r="AC98" s="46">
        <v>1.123244878820258</v>
      </c>
      <c r="AD98" s="46">
        <v>0.51056585400920818</v>
      </c>
      <c r="AE98" s="46">
        <v>0.45950926860828734</v>
      </c>
      <c r="AF98" s="46">
        <v>0.40845268320736655</v>
      </c>
      <c r="AG98" s="46">
        <v>0.30633951240552487</v>
      </c>
      <c r="AH98" s="46">
        <v>0.20422634160368328</v>
      </c>
      <c r="AI98" s="46">
        <v>0.35739609780644571</v>
      </c>
      <c r="AJ98" s="46">
        <v>0.30633951240552487</v>
      </c>
      <c r="AK98" s="46">
        <v>0.30633951240552487</v>
      </c>
      <c r="AL98" s="46">
        <v>0.51056585400920818</v>
      </c>
      <c r="AM98" s="46">
        <v>0.40845268320736655</v>
      </c>
      <c r="AN98" s="46">
        <v>0.40845268320736655</v>
      </c>
      <c r="AO98" s="46">
        <v>0.39824136612718236</v>
      </c>
      <c r="AP98" s="46">
        <v>0.30633951240552487</v>
      </c>
      <c r="AQ98" s="46">
        <v>0.30633951240552487</v>
      </c>
      <c r="AR98" s="46">
        <v>0.30633951240552487</v>
      </c>
      <c r="AS98" s="46">
        <v>0.25528292700460409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0.43400489999999992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0.14442458990146137</v>
      </c>
      <c r="K99" s="23">
        <f t="shared" si="22"/>
        <v>0.14442458990146137</v>
      </c>
      <c r="L99" s="23">
        <f t="shared" si="22"/>
        <v>0.27103681371507549</v>
      </c>
      <c r="M99" s="43">
        <f t="shared" si="22"/>
        <v>0.41546140361653644</v>
      </c>
      <c r="O99" s="37">
        <f>SUM(O3:O98)/4000</f>
        <v>-0.1696988931342169</v>
      </c>
      <c r="P99" s="37">
        <f t="shared" ref="P99:S99" si="23">SUM(P3:P98)/4000</f>
        <v>1.4442458990146123E-2</v>
      </c>
      <c r="Q99" s="37">
        <f t="shared" si="23"/>
        <v>0</v>
      </c>
      <c r="R99" s="37">
        <f t="shared" si="23"/>
        <v>0</v>
      </c>
      <c r="S99" s="37">
        <f t="shared" si="23"/>
        <v>0.15525643414407073</v>
      </c>
      <c r="U99" s="47">
        <f t="shared" ref="U99:AK99" si="24">SUM(U3:U98)/4000</f>
        <v>0</v>
      </c>
      <c r="V99" s="47">
        <f t="shared" si="24"/>
        <v>0.27103681371507549</v>
      </c>
      <c r="W99" s="52"/>
      <c r="X99" s="47">
        <f t="shared" si="24"/>
        <v>0</v>
      </c>
      <c r="Y99" s="47">
        <f t="shared" si="24"/>
        <v>4.8141529967153728E-2</v>
      </c>
      <c r="Z99" s="47">
        <f t="shared" si="24"/>
        <v>2.5755718532427221E-2</v>
      </c>
      <c r="AA99" s="47">
        <f t="shared" si="24"/>
        <v>2.4070764983576864E-2</v>
      </c>
      <c r="AB99" s="47">
        <f t="shared" si="24"/>
        <v>2.4070764983576864E-2</v>
      </c>
      <c r="AC99" s="47">
        <f t="shared" si="24"/>
        <v>2.647784148193455E-2</v>
      </c>
      <c r="AD99" s="47">
        <f t="shared" si="24"/>
        <v>1.2035382491788432E-2</v>
      </c>
      <c r="AE99" s="47">
        <f t="shared" si="24"/>
        <v>1.083184424260958E-2</v>
      </c>
      <c r="AF99" s="47">
        <f t="shared" si="24"/>
        <v>9.6283059934307354E-3</v>
      </c>
      <c r="AG99" s="47">
        <f t="shared" si="24"/>
        <v>7.2212294950730616E-3</v>
      </c>
      <c r="AH99" s="47">
        <f t="shared" si="24"/>
        <v>4.8141529967153677E-3</v>
      </c>
      <c r="AI99" s="47">
        <f t="shared" si="24"/>
        <v>8.4247677442519063E-3</v>
      </c>
      <c r="AJ99" s="47">
        <f t="shared" si="24"/>
        <v>7.2212294950730616E-3</v>
      </c>
      <c r="AK99" s="47">
        <f t="shared" si="24"/>
        <v>7.2212294950730616E-3</v>
      </c>
      <c r="AL99" s="47">
        <f t="shared" ref="AL99:AQ99" si="25">SUM(AL3:AL98)/4000</f>
        <v>1.2035382491788432E-2</v>
      </c>
      <c r="AM99" s="47">
        <f t="shared" si="25"/>
        <v>9.6283059934307354E-3</v>
      </c>
      <c r="AN99" s="47">
        <f t="shared" si="25"/>
        <v>9.6283059934307354E-3</v>
      </c>
      <c r="AO99" s="47">
        <f t="shared" si="25"/>
        <v>9.3875983435949654E-3</v>
      </c>
      <c r="AP99" s="47">
        <f t="shared" si="25"/>
        <v>7.2212294950730616E-3</v>
      </c>
      <c r="AQ99" s="47">
        <f t="shared" si="25"/>
        <v>7.2212294950730616E-3</v>
      </c>
      <c r="AR99" s="47">
        <f t="shared" ref="AR99:BK99" si="26">SUM(AR3:AR98)/4000</f>
        <v>7.2212294950730616E-3</v>
      </c>
      <c r="AS99" s="47">
        <f t="shared" si="26"/>
        <v>6.0176912458942159E-3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18.411999999999999</v>
      </c>
      <c r="C3" s="20">
        <f>B3</f>
        <v>18.411999999999999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7.6980571999999983</v>
      </c>
      <c r="K3" s="21">
        <v>4.4004679999999992</v>
      </c>
      <c r="L3" s="21">
        <v>0</v>
      </c>
      <c r="M3" s="21">
        <v>0.93717079999999986</v>
      </c>
      <c r="N3" s="21">
        <v>5.3763039999999993</v>
      </c>
      <c r="O3" s="21">
        <f t="shared" ref="O3" si="0">$C3*I3/$I3</f>
        <v>18.411999999999999</v>
      </c>
      <c r="P3" s="22"/>
      <c r="Q3" s="39">
        <f>O3+P3</f>
        <v>18.411999999999999</v>
      </c>
      <c r="S3" s="37">
        <f t="shared" ref="S3:S66" si="1">J3</f>
        <v>7.6980571999999983</v>
      </c>
      <c r="T3" s="37">
        <f t="shared" ref="T3:T66" si="2">K3</f>
        <v>4.4004679999999992</v>
      </c>
      <c r="U3" s="37">
        <f t="shared" ref="U3:U66" si="3">L3</f>
        <v>0</v>
      </c>
      <c r="V3" s="37">
        <f t="shared" ref="V3:V66" si="4">M3</f>
        <v>0.93717079999999986</v>
      </c>
      <c r="W3" s="37">
        <f t="shared" ref="W3:W66" si="5">N3</f>
        <v>5.3763039999999993</v>
      </c>
    </row>
    <row r="4" spans="1:23">
      <c r="A4" s="8" t="s">
        <v>46</v>
      </c>
      <c r="B4" s="20">
        <v>18.776</v>
      </c>
      <c r="C4" s="20">
        <f t="shared" ref="C4:C67" si="6">B4</f>
        <v>18.776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7.8502455999999992</v>
      </c>
      <c r="K4" s="21">
        <v>4.4874639999999992</v>
      </c>
      <c r="L4" s="21">
        <v>0</v>
      </c>
      <c r="M4" s="21">
        <v>0.95569839999999984</v>
      </c>
      <c r="N4" s="21">
        <v>5.4825919999999986</v>
      </c>
      <c r="O4" s="21">
        <f t="shared" ref="O4:O67" si="8">$C4*I4/$I4</f>
        <v>18.776</v>
      </c>
      <c r="P4" s="22"/>
      <c r="Q4" s="39">
        <f t="shared" ref="Q4:Q67" si="9">O4+P4</f>
        <v>18.776</v>
      </c>
      <c r="S4" s="37">
        <f t="shared" si="1"/>
        <v>7.8502455999999992</v>
      </c>
      <c r="T4" s="37">
        <f t="shared" si="2"/>
        <v>4.4874639999999992</v>
      </c>
      <c r="U4" s="37">
        <f t="shared" si="3"/>
        <v>0</v>
      </c>
      <c r="V4" s="37">
        <f t="shared" si="4"/>
        <v>0.95569839999999984</v>
      </c>
      <c r="W4" s="37">
        <f t="shared" si="5"/>
        <v>5.4825919999999986</v>
      </c>
    </row>
    <row r="5" spans="1:23">
      <c r="A5" s="8" t="s">
        <v>47</v>
      </c>
      <c r="B5" s="20">
        <v>18.239999999999998</v>
      </c>
      <c r="C5" s="20">
        <f t="shared" si="6"/>
        <v>18.239999999999998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7.6261439999999983</v>
      </c>
      <c r="K5" s="21">
        <v>4.3593599999999988</v>
      </c>
      <c r="L5" s="21">
        <v>0</v>
      </c>
      <c r="M5" s="21">
        <v>0.92841599999999969</v>
      </c>
      <c r="N5" s="21">
        <v>5.3260799999999984</v>
      </c>
      <c r="O5" s="21">
        <f t="shared" si="8"/>
        <v>18.239999999999998</v>
      </c>
      <c r="P5" s="22"/>
      <c r="Q5" s="39">
        <f t="shared" si="9"/>
        <v>18.239999999999998</v>
      </c>
      <c r="S5" s="37">
        <f t="shared" si="1"/>
        <v>7.6261439999999983</v>
      </c>
      <c r="T5" s="37">
        <f t="shared" si="2"/>
        <v>4.3593599999999988</v>
      </c>
      <c r="U5" s="37">
        <f t="shared" si="3"/>
        <v>0</v>
      </c>
      <c r="V5" s="37">
        <f t="shared" si="4"/>
        <v>0.92841599999999969</v>
      </c>
      <c r="W5" s="37">
        <f t="shared" si="5"/>
        <v>5.3260799999999984</v>
      </c>
    </row>
    <row r="6" spans="1:23">
      <c r="A6" s="8" t="s">
        <v>48</v>
      </c>
      <c r="B6" s="20">
        <v>18.568000000000001</v>
      </c>
      <c r="C6" s="20">
        <f t="shared" si="6"/>
        <v>18.568000000000001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7.7632808000000004</v>
      </c>
      <c r="K6" s="21">
        <v>4.4377519999999988</v>
      </c>
      <c r="L6" s="21">
        <v>0</v>
      </c>
      <c r="M6" s="21">
        <v>0.94511119999999993</v>
      </c>
      <c r="N6" s="21">
        <v>5.4218559999999991</v>
      </c>
      <c r="O6" s="21">
        <f t="shared" si="8"/>
        <v>18.568000000000001</v>
      </c>
      <c r="P6" s="22"/>
      <c r="Q6" s="39">
        <f t="shared" si="9"/>
        <v>18.568000000000001</v>
      </c>
      <c r="S6" s="37">
        <f t="shared" si="1"/>
        <v>7.7632808000000004</v>
      </c>
      <c r="T6" s="37">
        <f t="shared" si="2"/>
        <v>4.4377519999999988</v>
      </c>
      <c r="U6" s="37">
        <f t="shared" si="3"/>
        <v>0</v>
      </c>
      <c r="V6" s="37">
        <f t="shared" si="4"/>
        <v>0.94511119999999993</v>
      </c>
      <c r="W6" s="37">
        <f t="shared" si="5"/>
        <v>5.4218559999999991</v>
      </c>
    </row>
    <row r="7" spans="1:23">
      <c r="A7" s="8" t="s">
        <v>49</v>
      </c>
      <c r="B7" s="20">
        <v>18.295999999999999</v>
      </c>
      <c r="C7" s="20">
        <f t="shared" si="6"/>
        <v>18.295999999999999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7.6495575999999996</v>
      </c>
      <c r="K7" s="21">
        <v>4.3727439999999991</v>
      </c>
      <c r="L7" s="21">
        <v>0</v>
      </c>
      <c r="M7" s="21">
        <v>0.93126639999999983</v>
      </c>
      <c r="N7" s="21">
        <v>5.3424319999999996</v>
      </c>
      <c r="O7" s="21">
        <f t="shared" si="8"/>
        <v>18.295999999999999</v>
      </c>
      <c r="P7" s="22"/>
      <c r="Q7" s="39">
        <f t="shared" si="9"/>
        <v>18.295999999999999</v>
      </c>
      <c r="S7" s="37">
        <f t="shared" si="1"/>
        <v>7.6495575999999996</v>
      </c>
      <c r="T7" s="37">
        <f t="shared" si="2"/>
        <v>4.3727439999999991</v>
      </c>
      <c r="U7" s="37">
        <f t="shared" si="3"/>
        <v>0</v>
      </c>
      <c r="V7" s="37">
        <f t="shared" si="4"/>
        <v>0.93126639999999983</v>
      </c>
      <c r="W7" s="37">
        <f t="shared" si="5"/>
        <v>5.3424319999999996</v>
      </c>
    </row>
    <row r="8" spans="1:23">
      <c r="A8" s="8" t="s">
        <v>50</v>
      </c>
      <c r="B8" s="20">
        <v>18.315999999999999</v>
      </c>
      <c r="C8" s="20">
        <f t="shared" si="6"/>
        <v>18.315999999999999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7.6579195999999987</v>
      </c>
      <c r="K8" s="21">
        <v>4.3775239999999993</v>
      </c>
      <c r="L8" s="21">
        <v>0</v>
      </c>
      <c r="M8" s="21">
        <v>0.93228439999999979</v>
      </c>
      <c r="N8" s="21">
        <v>5.3482719999999988</v>
      </c>
      <c r="O8" s="21">
        <f t="shared" si="8"/>
        <v>18.315999999999999</v>
      </c>
      <c r="P8" s="22"/>
      <c r="Q8" s="39">
        <f t="shared" si="9"/>
        <v>18.315999999999999</v>
      </c>
      <c r="S8" s="37">
        <f t="shared" si="1"/>
        <v>7.6579195999999987</v>
      </c>
      <c r="T8" s="37">
        <f t="shared" si="2"/>
        <v>4.3775239999999993</v>
      </c>
      <c r="U8" s="37">
        <f t="shared" si="3"/>
        <v>0</v>
      </c>
      <c r="V8" s="37">
        <f t="shared" si="4"/>
        <v>0.93228439999999979</v>
      </c>
      <c r="W8" s="37">
        <f t="shared" si="5"/>
        <v>5.3482719999999988</v>
      </c>
    </row>
    <row r="9" spans="1:23">
      <c r="A9" s="8" t="s">
        <v>51</v>
      </c>
      <c r="B9" s="20">
        <v>18.22</v>
      </c>
      <c r="C9" s="20">
        <f t="shared" si="6"/>
        <v>18.22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7.6177819999999983</v>
      </c>
      <c r="K9" s="21">
        <v>4.3545799999999995</v>
      </c>
      <c r="L9" s="21">
        <v>0</v>
      </c>
      <c r="M9" s="21">
        <v>0.92739799999999972</v>
      </c>
      <c r="N9" s="21">
        <v>5.3202399999999992</v>
      </c>
      <c r="O9" s="21">
        <f t="shared" si="8"/>
        <v>18.22</v>
      </c>
      <c r="P9" s="22"/>
      <c r="Q9" s="39">
        <f t="shared" si="9"/>
        <v>18.22</v>
      </c>
      <c r="S9" s="37">
        <f t="shared" si="1"/>
        <v>7.6177819999999983</v>
      </c>
      <c r="T9" s="37">
        <f t="shared" si="2"/>
        <v>4.3545799999999995</v>
      </c>
      <c r="U9" s="37">
        <f t="shared" si="3"/>
        <v>0</v>
      </c>
      <c r="V9" s="37">
        <f t="shared" si="4"/>
        <v>0.92739799999999972</v>
      </c>
      <c r="W9" s="37">
        <f t="shared" si="5"/>
        <v>5.3202399999999992</v>
      </c>
    </row>
    <row r="10" spans="1:23">
      <c r="A10" s="8" t="s">
        <v>52</v>
      </c>
      <c r="B10" s="20">
        <v>18.2</v>
      </c>
      <c r="C10" s="20">
        <f t="shared" si="6"/>
        <v>18.2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7.6094199999999992</v>
      </c>
      <c r="K10" s="21">
        <v>4.3497999999999992</v>
      </c>
      <c r="L10" s="21">
        <v>0</v>
      </c>
      <c r="M10" s="21">
        <v>0.92637999999999976</v>
      </c>
      <c r="N10" s="21">
        <v>5.3143999999999982</v>
      </c>
      <c r="O10" s="21">
        <f t="shared" si="8"/>
        <v>18.2</v>
      </c>
      <c r="P10" s="22"/>
      <c r="Q10" s="39">
        <f t="shared" si="9"/>
        <v>18.2</v>
      </c>
      <c r="S10" s="37">
        <f t="shared" si="1"/>
        <v>7.6094199999999992</v>
      </c>
      <c r="T10" s="37">
        <f t="shared" si="2"/>
        <v>4.3497999999999992</v>
      </c>
      <c r="U10" s="37">
        <f t="shared" si="3"/>
        <v>0</v>
      </c>
      <c r="V10" s="37">
        <f t="shared" si="4"/>
        <v>0.92637999999999976</v>
      </c>
      <c r="W10" s="37">
        <f t="shared" si="5"/>
        <v>5.3143999999999982</v>
      </c>
    </row>
    <row r="11" spans="1:23">
      <c r="A11" s="8" t="s">
        <v>53</v>
      </c>
      <c r="B11" s="20">
        <v>18.28</v>
      </c>
      <c r="C11" s="20">
        <f t="shared" si="6"/>
        <v>18.28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7.642868</v>
      </c>
      <c r="K11" s="21">
        <v>4.3689199999999992</v>
      </c>
      <c r="L11" s="21">
        <v>0</v>
      </c>
      <c r="M11" s="21">
        <v>0.93045199999999995</v>
      </c>
      <c r="N11" s="21">
        <v>5.3377600000000003</v>
      </c>
      <c r="O11" s="21">
        <f t="shared" si="8"/>
        <v>18.28</v>
      </c>
      <c r="P11" s="22"/>
      <c r="Q11" s="39">
        <f t="shared" si="9"/>
        <v>18.28</v>
      </c>
      <c r="S11" s="37">
        <f t="shared" si="1"/>
        <v>7.642868</v>
      </c>
      <c r="T11" s="37">
        <f t="shared" si="2"/>
        <v>4.3689199999999992</v>
      </c>
      <c r="U11" s="37">
        <f t="shared" si="3"/>
        <v>0</v>
      </c>
      <c r="V11" s="37">
        <f t="shared" si="4"/>
        <v>0.93045199999999995</v>
      </c>
      <c r="W11" s="37">
        <f t="shared" si="5"/>
        <v>5.3377600000000003</v>
      </c>
    </row>
    <row r="12" spans="1:23">
      <c r="A12" s="8" t="s">
        <v>54</v>
      </c>
      <c r="B12" s="20">
        <v>18.103999999999999</v>
      </c>
      <c r="C12" s="20">
        <f t="shared" si="6"/>
        <v>18.103999999999999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7.5692823999999987</v>
      </c>
      <c r="K12" s="21">
        <v>4.3268559999999994</v>
      </c>
      <c r="L12" s="21">
        <v>0</v>
      </c>
      <c r="M12" s="21">
        <v>0.92149359999999969</v>
      </c>
      <c r="N12" s="21">
        <v>5.2863679999999995</v>
      </c>
      <c r="O12" s="21">
        <f t="shared" si="8"/>
        <v>18.103999999999999</v>
      </c>
      <c r="P12" s="22"/>
      <c r="Q12" s="39">
        <f t="shared" si="9"/>
        <v>18.103999999999999</v>
      </c>
      <c r="S12" s="37">
        <f t="shared" si="1"/>
        <v>7.5692823999999987</v>
      </c>
      <c r="T12" s="37">
        <f t="shared" si="2"/>
        <v>4.3268559999999994</v>
      </c>
      <c r="U12" s="37">
        <f t="shared" si="3"/>
        <v>0</v>
      </c>
      <c r="V12" s="37">
        <f t="shared" si="4"/>
        <v>0.92149359999999969</v>
      </c>
      <c r="W12" s="37">
        <f t="shared" si="5"/>
        <v>5.2863679999999995</v>
      </c>
    </row>
    <row r="13" spans="1:23">
      <c r="A13" s="8" t="s">
        <v>55</v>
      </c>
      <c r="B13" s="20">
        <v>17.8</v>
      </c>
      <c r="C13" s="20">
        <f t="shared" si="6"/>
        <v>17.8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7.4421799999999996</v>
      </c>
      <c r="K13" s="21">
        <v>4.2542</v>
      </c>
      <c r="L13" s="21">
        <v>0</v>
      </c>
      <c r="M13" s="21">
        <v>0.90601999999999994</v>
      </c>
      <c r="N13" s="21">
        <v>5.1975999999999996</v>
      </c>
      <c r="O13" s="21">
        <f t="shared" si="8"/>
        <v>17.8</v>
      </c>
      <c r="P13" s="22"/>
      <c r="Q13" s="39">
        <f t="shared" si="9"/>
        <v>17.8</v>
      </c>
      <c r="S13" s="37">
        <f t="shared" si="1"/>
        <v>7.4421799999999996</v>
      </c>
      <c r="T13" s="37">
        <f t="shared" si="2"/>
        <v>4.2542</v>
      </c>
      <c r="U13" s="37">
        <f t="shared" si="3"/>
        <v>0</v>
      </c>
      <c r="V13" s="37">
        <f t="shared" si="4"/>
        <v>0.90601999999999994</v>
      </c>
      <c r="W13" s="37">
        <f t="shared" si="5"/>
        <v>5.1975999999999996</v>
      </c>
    </row>
    <row r="14" spans="1:23">
      <c r="A14" s="8" t="s">
        <v>56</v>
      </c>
      <c r="B14" s="20">
        <v>18.068000000000001</v>
      </c>
      <c r="C14" s="20">
        <f t="shared" si="6"/>
        <v>18.068000000000001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7.5542308</v>
      </c>
      <c r="K14" s="21">
        <v>4.3182519999999993</v>
      </c>
      <c r="L14" s="21">
        <v>0</v>
      </c>
      <c r="M14" s="21">
        <v>0.91966119999999996</v>
      </c>
      <c r="N14" s="21">
        <v>5.2758559999999992</v>
      </c>
      <c r="O14" s="21">
        <f t="shared" si="8"/>
        <v>18.068000000000001</v>
      </c>
      <c r="P14" s="22"/>
      <c r="Q14" s="39">
        <f t="shared" si="9"/>
        <v>18.068000000000001</v>
      </c>
      <c r="S14" s="37">
        <f t="shared" si="1"/>
        <v>7.5542308</v>
      </c>
      <c r="T14" s="37">
        <f t="shared" si="2"/>
        <v>4.3182519999999993</v>
      </c>
      <c r="U14" s="37">
        <f t="shared" si="3"/>
        <v>0</v>
      </c>
      <c r="V14" s="37">
        <f t="shared" si="4"/>
        <v>0.91966119999999996</v>
      </c>
      <c r="W14" s="37">
        <f t="shared" si="5"/>
        <v>5.2758559999999992</v>
      </c>
    </row>
    <row r="15" spans="1:23">
      <c r="A15" s="8" t="s">
        <v>57</v>
      </c>
      <c r="B15" s="20">
        <v>18.239999999999998</v>
      </c>
      <c r="C15" s="20">
        <f t="shared" si="6"/>
        <v>18.239999999999998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7.6261439999999983</v>
      </c>
      <c r="K15" s="21">
        <v>4.3593599999999988</v>
      </c>
      <c r="L15" s="21">
        <v>0</v>
      </c>
      <c r="M15" s="21">
        <v>0.92841599999999969</v>
      </c>
      <c r="N15" s="21">
        <v>5.3260799999999984</v>
      </c>
      <c r="O15" s="21">
        <f t="shared" si="8"/>
        <v>18.239999999999998</v>
      </c>
      <c r="P15" s="22"/>
      <c r="Q15" s="39">
        <f t="shared" si="9"/>
        <v>18.239999999999998</v>
      </c>
      <c r="S15" s="37">
        <f t="shared" si="1"/>
        <v>7.6261439999999983</v>
      </c>
      <c r="T15" s="37">
        <f t="shared" si="2"/>
        <v>4.3593599999999988</v>
      </c>
      <c r="U15" s="37">
        <f t="shared" si="3"/>
        <v>0</v>
      </c>
      <c r="V15" s="37">
        <f t="shared" si="4"/>
        <v>0.92841599999999969</v>
      </c>
      <c r="W15" s="37">
        <f t="shared" si="5"/>
        <v>5.3260799999999984</v>
      </c>
    </row>
    <row r="16" spans="1:23">
      <c r="A16" s="8" t="s">
        <v>58</v>
      </c>
      <c r="B16" s="20">
        <v>18.088000000000001</v>
      </c>
      <c r="C16" s="20">
        <f t="shared" si="6"/>
        <v>18.088000000000001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7.5625928</v>
      </c>
      <c r="K16" s="21">
        <v>4.3230319999999995</v>
      </c>
      <c r="L16" s="21">
        <v>0</v>
      </c>
      <c r="M16" s="21">
        <v>0.92067919999999992</v>
      </c>
      <c r="N16" s="21">
        <v>5.2816960000000002</v>
      </c>
      <c r="O16" s="21">
        <f t="shared" si="8"/>
        <v>18.088000000000001</v>
      </c>
      <c r="P16" s="22"/>
      <c r="Q16" s="39">
        <f t="shared" si="9"/>
        <v>18.088000000000001</v>
      </c>
      <c r="S16" s="37">
        <f t="shared" si="1"/>
        <v>7.5625928</v>
      </c>
      <c r="T16" s="37">
        <f t="shared" si="2"/>
        <v>4.3230319999999995</v>
      </c>
      <c r="U16" s="37">
        <f t="shared" si="3"/>
        <v>0</v>
      </c>
      <c r="V16" s="37">
        <f t="shared" si="4"/>
        <v>0.92067919999999992</v>
      </c>
      <c r="W16" s="37">
        <f t="shared" si="5"/>
        <v>5.2816960000000002</v>
      </c>
    </row>
    <row r="17" spans="1:23">
      <c r="A17" s="8" t="s">
        <v>59</v>
      </c>
      <c r="B17" s="20">
        <v>17.335999999999999</v>
      </c>
      <c r="C17" s="20">
        <f t="shared" si="6"/>
        <v>17.335999999999999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7.2481815999999997</v>
      </c>
      <c r="K17" s="21">
        <v>4.1433039999999988</v>
      </c>
      <c r="L17" s="21">
        <v>0</v>
      </c>
      <c r="M17" s="21">
        <v>0.8824023999999997</v>
      </c>
      <c r="N17" s="21">
        <v>5.0621119999999991</v>
      </c>
      <c r="O17" s="21">
        <f t="shared" si="8"/>
        <v>17.335999999999999</v>
      </c>
      <c r="P17" s="22"/>
      <c r="Q17" s="39">
        <f t="shared" si="9"/>
        <v>17.335999999999999</v>
      </c>
      <c r="S17" s="37">
        <f t="shared" si="1"/>
        <v>7.2481815999999997</v>
      </c>
      <c r="T17" s="37">
        <f t="shared" si="2"/>
        <v>4.1433039999999988</v>
      </c>
      <c r="U17" s="37">
        <f t="shared" si="3"/>
        <v>0</v>
      </c>
      <c r="V17" s="37">
        <f t="shared" si="4"/>
        <v>0.8824023999999997</v>
      </c>
      <c r="W17" s="37">
        <f t="shared" si="5"/>
        <v>5.0621119999999991</v>
      </c>
    </row>
    <row r="18" spans="1:23">
      <c r="A18" s="8" t="s">
        <v>60</v>
      </c>
      <c r="B18" s="20">
        <v>18.356000000000002</v>
      </c>
      <c r="C18" s="20">
        <f t="shared" si="6"/>
        <v>18.356000000000002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7.6746435999999996</v>
      </c>
      <c r="K18" s="21">
        <v>4.3870839999999998</v>
      </c>
      <c r="L18" s="21">
        <v>0</v>
      </c>
      <c r="M18" s="21">
        <v>0.93432039999999983</v>
      </c>
      <c r="N18" s="21">
        <v>5.3599519999999998</v>
      </c>
      <c r="O18" s="21">
        <f t="shared" si="8"/>
        <v>18.356000000000002</v>
      </c>
      <c r="P18" s="22"/>
      <c r="Q18" s="39">
        <f t="shared" si="9"/>
        <v>18.356000000000002</v>
      </c>
      <c r="S18" s="37">
        <f t="shared" si="1"/>
        <v>7.6746435999999996</v>
      </c>
      <c r="T18" s="37">
        <f t="shared" si="2"/>
        <v>4.3870839999999998</v>
      </c>
      <c r="U18" s="37">
        <f t="shared" si="3"/>
        <v>0</v>
      </c>
      <c r="V18" s="37">
        <f t="shared" si="4"/>
        <v>0.93432039999999983</v>
      </c>
      <c r="W18" s="37">
        <f t="shared" si="5"/>
        <v>5.3599519999999998</v>
      </c>
    </row>
    <row r="19" spans="1:23">
      <c r="A19" s="8" t="s">
        <v>61</v>
      </c>
      <c r="B19" s="20">
        <v>17.527999999999999</v>
      </c>
      <c r="C19" s="20">
        <f t="shared" si="6"/>
        <v>17.527999999999999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7.3284567999999988</v>
      </c>
      <c r="K19" s="21">
        <v>4.1891919999999985</v>
      </c>
      <c r="L19" s="21">
        <v>0</v>
      </c>
      <c r="M19" s="21">
        <v>0.89217519999999984</v>
      </c>
      <c r="N19" s="21">
        <v>5.1181759999999992</v>
      </c>
      <c r="O19" s="21">
        <f t="shared" si="8"/>
        <v>17.527999999999999</v>
      </c>
      <c r="P19" s="22"/>
      <c r="Q19" s="39">
        <f t="shared" si="9"/>
        <v>17.527999999999999</v>
      </c>
      <c r="S19" s="37">
        <f t="shared" si="1"/>
        <v>7.3284567999999988</v>
      </c>
      <c r="T19" s="37">
        <f t="shared" si="2"/>
        <v>4.1891919999999985</v>
      </c>
      <c r="U19" s="37">
        <f t="shared" si="3"/>
        <v>0</v>
      </c>
      <c r="V19" s="37">
        <f t="shared" si="4"/>
        <v>0.89217519999999984</v>
      </c>
      <c r="W19" s="37">
        <f t="shared" si="5"/>
        <v>5.1181759999999992</v>
      </c>
    </row>
    <row r="20" spans="1:23">
      <c r="A20" s="8" t="s">
        <v>62</v>
      </c>
      <c r="B20" s="20">
        <v>16.628</v>
      </c>
      <c r="C20" s="20">
        <f t="shared" si="6"/>
        <v>16.628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6.9521667999999988</v>
      </c>
      <c r="K20" s="21">
        <v>3.9740919999999993</v>
      </c>
      <c r="L20" s="21">
        <v>0</v>
      </c>
      <c r="M20" s="21">
        <v>0.84636519999999993</v>
      </c>
      <c r="N20" s="21">
        <v>4.8553759999999997</v>
      </c>
      <c r="O20" s="21">
        <f t="shared" si="8"/>
        <v>16.628</v>
      </c>
      <c r="P20" s="22"/>
      <c r="Q20" s="39">
        <f t="shared" si="9"/>
        <v>16.628</v>
      </c>
      <c r="S20" s="37">
        <f t="shared" si="1"/>
        <v>6.9521667999999988</v>
      </c>
      <c r="T20" s="37">
        <f t="shared" si="2"/>
        <v>3.9740919999999993</v>
      </c>
      <c r="U20" s="37">
        <f t="shared" si="3"/>
        <v>0</v>
      </c>
      <c r="V20" s="37">
        <f t="shared" si="4"/>
        <v>0.84636519999999993</v>
      </c>
      <c r="W20" s="37">
        <f t="shared" si="5"/>
        <v>4.8553759999999997</v>
      </c>
    </row>
    <row r="21" spans="1:23">
      <c r="A21" s="8" t="s">
        <v>63</v>
      </c>
      <c r="B21" s="20">
        <v>17.512</v>
      </c>
      <c r="C21" s="20">
        <f t="shared" si="6"/>
        <v>17.512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7.3217671999999991</v>
      </c>
      <c r="K21" s="21">
        <v>4.1853679999999995</v>
      </c>
      <c r="L21" s="21">
        <v>0</v>
      </c>
      <c r="M21" s="21">
        <v>0.89136079999999995</v>
      </c>
      <c r="N21" s="21">
        <v>5.1135039999999989</v>
      </c>
      <c r="O21" s="21">
        <f t="shared" si="8"/>
        <v>17.512</v>
      </c>
      <c r="P21" s="22"/>
      <c r="Q21" s="39">
        <f t="shared" si="9"/>
        <v>17.512</v>
      </c>
      <c r="S21" s="37">
        <f t="shared" si="1"/>
        <v>7.3217671999999991</v>
      </c>
      <c r="T21" s="37">
        <f t="shared" si="2"/>
        <v>4.1853679999999995</v>
      </c>
      <c r="U21" s="37">
        <f t="shared" si="3"/>
        <v>0</v>
      </c>
      <c r="V21" s="37">
        <f t="shared" si="4"/>
        <v>0.89136079999999995</v>
      </c>
      <c r="W21" s="37">
        <f t="shared" si="5"/>
        <v>5.1135039999999989</v>
      </c>
    </row>
    <row r="22" spans="1:23">
      <c r="A22" s="8" t="s">
        <v>64</v>
      </c>
      <c r="B22" s="20">
        <v>16.896000000000001</v>
      </c>
      <c r="C22" s="20">
        <f t="shared" si="6"/>
        <v>16.896000000000001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7.0642175999999992</v>
      </c>
      <c r="K22" s="21">
        <v>4.0381439999999991</v>
      </c>
      <c r="L22" s="21">
        <v>0</v>
      </c>
      <c r="M22" s="21">
        <v>0.86000639999999995</v>
      </c>
      <c r="N22" s="21">
        <v>4.9336319999999994</v>
      </c>
      <c r="O22" s="21">
        <f t="shared" si="8"/>
        <v>16.896000000000001</v>
      </c>
      <c r="P22" s="22"/>
      <c r="Q22" s="39">
        <f t="shared" si="9"/>
        <v>16.896000000000001</v>
      </c>
      <c r="S22" s="37">
        <f t="shared" si="1"/>
        <v>7.0642175999999992</v>
      </c>
      <c r="T22" s="37">
        <f t="shared" si="2"/>
        <v>4.0381439999999991</v>
      </c>
      <c r="U22" s="37">
        <f t="shared" si="3"/>
        <v>0</v>
      </c>
      <c r="V22" s="37">
        <f t="shared" si="4"/>
        <v>0.86000639999999995</v>
      </c>
      <c r="W22" s="37">
        <f t="shared" si="5"/>
        <v>4.9336319999999994</v>
      </c>
    </row>
    <row r="23" spans="1:23">
      <c r="A23" s="8" t="s">
        <v>65</v>
      </c>
      <c r="B23" s="20">
        <v>17.28</v>
      </c>
      <c r="C23" s="20">
        <f t="shared" si="6"/>
        <v>17.28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7.2247680000000001</v>
      </c>
      <c r="K23" s="21">
        <v>4.1299199999999994</v>
      </c>
      <c r="L23" s="21">
        <v>0</v>
      </c>
      <c r="M23" s="21">
        <v>0.87955199999999989</v>
      </c>
      <c r="N23" s="21">
        <v>5.0457599999999996</v>
      </c>
      <c r="O23" s="21">
        <f t="shared" si="8"/>
        <v>17.28</v>
      </c>
      <c r="P23" s="22"/>
      <c r="Q23" s="39">
        <f t="shared" si="9"/>
        <v>17.28</v>
      </c>
      <c r="S23" s="37">
        <f t="shared" si="1"/>
        <v>7.2247680000000001</v>
      </c>
      <c r="T23" s="37">
        <f t="shared" si="2"/>
        <v>4.1299199999999994</v>
      </c>
      <c r="U23" s="37">
        <f t="shared" si="3"/>
        <v>0</v>
      </c>
      <c r="V23" s="37">
        <f t="shared" si="4"/>
        <v>0.87955199999999989</v>
      </c>
      <c r="W23" s="37">
        <f t="shared" si="5"/>
        <v>5.0457599999999996</v>
      </c>
    </row>
    <row r="24" spans="1:23">
      <c r="A24" s="8" t="s">
        <v>66</v>
      </c>
      <c r="B24" s="20">
        <v>19.027999999999999</v>
      </c>
      <c r="C24" s="20">
        <f t="shared" si="6"/>
        <v>19.027999999999999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7.9556067999999982</v>
      </c>
      <c r="K24" s="21">
        <v>4.5476919999999987</v>
      </c>
      <c r="L24" s="21">
        <v>0</v>
      </c>
      <c r="M24" s="21">
        <v>0.96852519999999975</v>
      </c>
      <c r="N24" s="21">
        <v>5.5561759999999989</v>
      </c>
      <c r="O24" s="21">
        <f t="shared" si="8"/>
        <v>19.027999999999999</v>
      </c>
      <c r="P24" s="22"/>
      <c r="Q24" s="39">
        <f t="shared" si="9"/>
        <v>19.027999999999999</v>
      </c>
      <c r="S24" s="37">
        <f t="shared" si="1"/>
        <v>7.9556067999999982</v>
      </c>
      <c r="T24" s="37">
        <f t="shared" si="2"/>
        <v>4.5476919999999987</v>
      </c>
      <c r="U24" s="37">
        <f t="shared" si="3"/>
        <v>0</v>
      </c>
      <c r="V24" s="37">
        <f t="shared" si="4"/>
        <v>0.96852519999999975</v>
      </c>
      <c r="W24" s="37">
        <f t="shared" si="5"/>
        <v>5.5561759999999989</v>
      </c>
    </row>
    <row r="25" spans="1:23">
      <c r="A25" s="8" t="s">
        <v>67</v>
      </c>
      <c r="B25" s="20">
        <v>19.507999999999999</v>
      </c>
      <c r="C25" s="20">
        <f t="shared" si="6"/>
        <v>19.507999999999999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8.1562947999999995</v>
      </c>
      <c r="K25" s="21">
        <v>4.6624119999999989</v>
      </c>
      <c r="L25" s="21">
        <v>0</v>
      </c>
      <c r="M25" s="21">
        <v>0.99295719999999976</v>
      </c>
      <c r="N25" s="21">
        <v>5.6963359999999996</v>
      </c>
      <c r="O25" s="21">
        <f t="shared" si="8"/>
        <v>19.507999999999999</v>
      </c>
      <c r="P25" s="22"/>
      <c r="Q25" s="39">
        <f t="shared" si="9"/>
        <v>19.507999999999999</v>
      </c>
      <c r="S25" s="37">
        <f t="shared" si="1"/>
        <v>8.1562947999999995</v>
      </c>
      <c r="T25" s="37">
        <f t="shared" si="2"/>
        <v>4.6624119999999989</v>
      </c>
      <c r="U25" s="37">
        <f t="shared" si="3"/>
        <v>0</v>
      </c>
      <c r="V25" s="37">
        <f t="shared" si="4"/>
        <v>0.99295719999999976</v>
      </c>
      <c r="W25" s="37">
        <f t="shared" si="5"/>
        <v>5.6963359999999996</v>
      </c>
    </row>
    <row r="26" spans="1:23">
      <c r="A26" s="8" t="s">
        <v>68</v>
      </c>
      <c r="B26" s="20">
        <v>19.084</v>
      </c>
      <c r="C26" s="20">
        <f t="shared" si="6"/>
        <v>19.084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7.9790203999999996</v>
      </c>
      <c r="K26" s="21">
        <v>4.561075999999999</v>
      </c>
      <c r="L26" s="21">
        <v>0</v>
      </c>
      <c r="M26" s="21">
        <v>0.97137559999999978</v>
      </c>
      <c r="N26" s="21">
        <v>5.5725279999999993</v>
      </c>
      <c r="O26" s="21">
        <f t="shared" si="8"/>
        <v>19.084</v>
      </c>
      <c r="P26" s="22"/>
      <c r="Q26" s="39">
        <f t="shared" si="9"/>
        <v>19.084</v>
      </c>
      <c r="S26" s="37">
        <f t="shared" si="1"/>
        <v>7.9790203999999996</v>
      </c>
      <c r="T26" s="37">
        <f t="shared" si="2"/>
        <v>4.561075999999999</v>
      </c>
      <c r="U26" s="37">
        <f t="shared" si="3"/>
        <v>0</v>
      </c>
      <c r="V26" s="37">
        <f t="shared" si="4"/>
        <v>0.97137559999999978</v>
      </c>
      <c r="W26" s="37">
        <f t="shared" si="5"/>
        <v>5.5725279999999993</v>
      </c>
    </row>
    <row r="27" spans="1:23">
      <c r="A27" s="8" t="s">
        <v>69</v>
      </c>
      <c r="B27" s="20">
        <v>17.992000000000001</v>
      </c>
      <c r="C27" s="20">
        <f t="shared" si="6"/>
        <v>17.992000000000001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7.5224551999999996</v>
      </c>
      <c r="K27" s="21">
        <v>4.3000879999999997</v>
      </c>
      <c r="L27" s="21">
        <v>0</v>
      </c>
      <c r="M27" s="21">
        <v>0.91579279999999985</v>
      </c>
      <c r="N27" s="21">
        <v>5.2536639999999997</v>
      </c>
      <c r="O27" s="21">
        <f t="shared" si="8"/>
        <v>17.992000000000001</v>
      </c>
      <c r="P27" s="22"/>
      <c r="Q27" s="39">
        <f t="shared" si="9"/>
        <v>17.992000000000001</v>
      </c>
      <c r="S27" s="37">
        <f t="shared" si="1"/>
        <v>7.5224551999999996</v>
      </c>
      <c r="T27" s="37">
        <f t="shared" si="2"/>
        <v>4.3000879999999997</v>
      </c>
      <c r="U27" s="37">
        <f t="shared" si="3"/>
        <v>0</v>
      </c>
      <c r="V27" s="37">
        <f t="shared" si="4"/>
        <v>0.91579279999999985</v>
      </c>
      <c r="W27" s="37">
        <f t="shared" si="5"/>
        <v>5.2536639999999997</v>
      </c>
    </row>
    <row r="28" spans="1:23">
      <c r="A28" s="8" t="s">
        <v>70</v>
      </c>
      <c r="B28" s="20">
        <v>18.027999999999999</v>
      </c>
      <c r="C28" s="20">
        <f t="shared" si="6"/>
        <v>18.027999999999999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7.5375067999999992</v>
      </c>
      <c r="K28" s="21">
        <v>4.3086919999999989</v>
      </c>
      <c r="L28" s="21">
        <v>0</v>
      </c>
      <c r="M28" s="21">
        <v>0.91762519999999981</v>
      </c>
      <c r="N28" s="21">
        <v>5.2641759999999991</v>
      </c>
      <c r="O28" s="21">
        <f t="shared" si="8"/>
        <v>18.027999999999999</v>
      </c>
      <c r="P28" s="22"/>
      <c r="Q28" s="39">
        <f t="shared" si="9"/>
        <v>18.027999999999999</v>
      </c>
      <c r="S28" s="37">
        <f t="shared" si="1"/>
        <v>7.5375067999999992</v>
      </c>
      <c r="T28" s="37">
        <f t="shared" si="2"/>
        <v>4.3086919999999989</v>
      </c>
      <c r="U28" s="37">
        <f t="shared" si="3"/>
        <v>0</v>
      </c>
      <c r="V28" s="37">
        <f t="shared" si="4"/>
        <v>0.91762519999999981</v>
      </c>
      <c r="W28" s="37">
        <f t="shared" si="5"/>
        <v>5.2641759999999991</v>
      </c>
    </row>
    <row r="29" spans="1:23">
      <c r="A29" s="8" t="s">
        <v>71</v>
      </c>
      <c r="B29" s="20">
        <v>18.68</v>
      </c>
      <c r="C29" s="20">
        <f t="shared" si="6"/>
        <v>18.68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7.8101079999999987</v>
      </c>
      <c r="K29" s="21">
        <v>4.4645199999999985</v>
      </c>
      <c r="L29" s="21">
        <v>0</v>
      </c>
      <c r="M29" s="21">
        <v>0.95081199999999977</v>
      </c>
      <c r="N29" s="21">
        <v>5.454559999999999</v>
      </c>
      <c r="O29" s="21">
        <f t="shared" si="8"/>
        <v>18.68</v>
      </c>
      <c r="P29" s="22"/>
      <c r="Q29" s="39">
        <f t="shared" si="9"/>
        <v>18.68</v>
      </c>
      <c r="S29" s="37">
        <f t="shared" si="1"/>
        <v>7.8101079999999987</v>
      </c>
      <c r="T29" s="37">
        <f t="shared" si="2"/>
        <v>4.4645199999999985</v>
      </c>
      <c r="U29" s="37">
        <f t="shared" si="3"/>
        <v>0</v>
      </c>
      <c r="V29" s="37">
        <f t="shared" si="4"/>
        <v>0.95081199999999977</v>
      </c>
      <c r="W29" s="37">
        <f t="shared" si="5"/>
        <v>5.454559999999999</v>
      </c>
    </row>
    <row r="30" spans="1:23">
      <c r="A30" s="8" t="s">
        <v>72</v>
      </c>
      <c r="B30" s="20">
        <v>18.123999999999999</v>
      </c>
      <c r="C30" s="20">
        <f t="shared" si="6"/>
        <v>18.123999999999999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7.5776443999999996</v>
      </c>
      <c r="K30" s="21">
        <v>4.3316359999999987</v>
      </c>
      <c r="L30" s="21">
        <v>0</v>
      </c>
      <c r="M30" s="21">
        <v>0.92251159999999977</v>
      </c>
      <c r="N30" s="21">
        <v>5.2922079999999987</v>
      </c>
      <c r="O30" s="21">
        <f t="shared" si="8"/>
        <v>18.123999999999999</v>
      </c>
      <c r="P30" s="22"/>
      <c r="Q30" s="39">
        <f t="shared" si="9"/>
        <v>18.123999999999999</v>
      </c>
      <c r="S30" s="37">
        <f t="shared" si="1"/>
        <v>7.5776443999999996</v>
      </c>
      <c r="T30" s="37">
        <f t="shared" si="2"/>
        <v>4.3316359999999987</v>
      </c>
      <c r="U30" s="37">
        <f t="shared" si="3"/>
        <v>0</v>
      </c>
      <c r="V30" s="37">
        <f t="shared" si="4"/>
        <v>0.92251159999999977</v>
      </c>
      <c r="W30" s="37">
        <f t="shared" si="5"/>
        <v>5.2922079999999987</v>
      </c>
    </row>
    <row r="31" spans="1:23">
      <c r="A31" s="8" t="s">
        <v>73</v>
      </c>
      <c r="B31" s="20">
        <v>18.568000000000001</v>
      </c>
      <c r="C31" s="20">
        <f t="shared" si="6"/>
        <v>18.568000000000001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7.7632808000000004</v>
      </c>
      <c r="K31" s="21">
        <v>4.4377519999999988</v>
      </c>
      <c r="L31" s="21">
        <v>0</v>
      </c>
      <c r="M31" s="21">
        <v>0.94511119999999993</v>
      </c>
      <c r="N31" s="21">
        <v>5.4218559999999991</v>
      </c>
      <c r="O31" s="21">
        <f t="shared" si="8"/>
        <v>18.568000000000001</v>
      </c>
      <c r="P31" s="22"/>
      <c r="Q31" s="39">
        <f t="shared" si="9"/>
        <v>18.568000000000001</v>
      </c>
      <c r="S31" s="37">
        <f t="shared" si="1"/>
        <v>7.7632808000000004</v>
      </c>
      <c r="T31" s="37">
        <f t="shared" si="2"/>
        <v>4.4377519999999988</v>
      </c>
      <c r="U31" s="37">
        <f t="shared" si="3"/>
        <v>0</v>
      </c>
      <c r="V31" s="37">
        <f t="shared" si="4"/>
        <v>0.94511119999999993</v>
      </c>
      <c r="W31" s="37">
        <f t="shared" si="5"/>
        <v>5.4218559999999991</v>
      </c>
    </row>
    <row r="32" spans="1:23">
      <c r="A32" s="8" t="s">
        <v>74</v>
      </c>
      <c r="B32" s="20">
        <v>18.527999999999999</v>
      </c>
      <c r="C32" s="20">
        <f t="shared" si="6"/>
        <v>18.527999999999999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7.7465567999999987</v>
      </c>
      <c r="K32" s="21">
        <v>4.4281919999999992</v>
      </c>
      <c r="L32" s="21">
        <v>0</v>
      </c>
      <c r="M32" s="21">
        <v>0.94307519999999978</v>
      </c>
      <c r="N32" s="21">
        <v>5.4101759999999981</v>
      </c>
      <c r="O32" s="21">
        <f t="shared" si="8"/>
        <v>18.527999999999999</v>
      </c>
      <c r="P32" s="22"/>
      <c r="Q32" s="39">
        <f t="shared" si="9"/>
        <v>18.527999999999999</v>
      </c>
      <c r="S32" s="37">
        <f t="shared" si="1"/>
        <v>7.7465567999999987</v>
      </c>
      <c r="T32" s="37">
        <f t="shared" si="2"/>
        <v>4.4281919999999992</v>
      </c>
      <c r="U32" s="37">
        <f t="shared" si="3"/>
        <v>0</v>
      </c>
      <c r="V32" s="37">
        <f t="shared" si="4"/>
        <v>0.94307519999999978</v>
      </c>
      <c r="W32" s="37">
        <f t="shared" si="5"/>
        <v>5.4101759999999981</v>
      </c>
    </row>
    <row r="33" spans="1:23">
      <c r="A33" s="8" t="s">
        <v>75</v>
      </c>
      <c r="B33" s="20">
        <v>18.856000000000002</v>
      </c>
      <c r="C33" s="20">
        <f t="shared" si="6"/>
        <v>18.856000000000002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7.8836936</v>
      </c>
      <c r="K33" s="21">
        <v>4.5065839999999993</v>
      </c>
      <c r="L33" s="21">
        <v>0</v>
      </c>
      <c r="M33" s="21">
        <v>0.95977039999999991</v>
      </c>
      <c r="N33" s="21">
        <v>5.5059519999999997</v>
      </c>
      <c r="O33" s="21">
        <f t="shared" si="8"/>
        <v>18.856000000000002</v>
      </c>
      <c r="P33" s="22"/>
      <c r="Q33" s="39">
        <f t="shared" si="9"/>
        <v>18.856000000000002</v>
      </c>
      <c r="S33" s="37">
        <f t="shared" si="1"/>
        <v>7.8836936</v>
      </c>
      <c r="T33" s="37">
        <f t="shared" si="2"/>
        <v>4.5065839999999993</v>
      </c>
      <c r="U33" s="37">
        <f t="shared" si="3"/>
        <v>0</v>
      </c>
      <c r="V33" s="37">
        <f t="shared" si="4"/>
        <v>0.95977039999999991</v>
      </c>
      <c r="W33" s="37">
        <f t="shared" si="5"/>
        <v>5.5059519999999997</v>
      </c>
    </row>
    <row r="34" spans="1:23">
      <c r="A34" s="8" t="s">
        <v>76</v>
      </c>
      <c r="B34" s="20">
        <v>19.007999999999999</v>
      </c>
      <c r="C34" s="20">
        <f t="shared" si="6"/>
        <v>19.007999999999999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7.9472447999999982</v>
      </c>
      <c r="K34" s="21">
        <v>4.5429119999999985</v>
      </c>
      <c r="L34" s="21">
        <v>0</v>
      </c>
      <c r="M34" s="21">
        <v>0.96750719999999968</v>
      </c>
      <c r="N34" s="21">
        <v>5.5503359999999988</v>
      </c>
      <c r="O34" s="21">
        <f t="shared" si="8"/>
        <v>19.007999999999999</v>
      </c>
      <c r="P34" s="22"/>
      <c r="Q34" s="39">
        <f t="shared" si="9"/>
        <v>19.007999999999999</v>
      </c>
      <c r="S34" s="37">
        <f t="shared" si="1"/>
        <v>7.9472447999999982</v>
      </c>
      <c r="T34" s="37">
        <f t="shared" si="2"/>
        <v>4.5429119999999985</v>
      </c>
      <c r="U34" s="37">
        <f t="shared" si="3"/>
        <v>0</v>
      </c>
      <c r="V34" s="37">
        <f t="shared" si="4"/>
        <v>0.96750719999999968</v>
      </c>
      <c r="W34" s="37">
        <f t="shared" si="5"/>
        <v>5.5503359999999988</v>
      </c>
    </row>
    <row r="35" spans="1:23">
      <c r="A35" s="8" t="s">
        <v>77</v>
      </c>
      <c r="B35" s="20">
        <v>18.335999999999999</v>
      </c>
      <c r="C35" s="20">
        <f t="shared" si="6"/>
        <v>18.335999999999999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7.6662815999999987</v>
      </c>
      <c r="K35" s="21">
        <v>4.3823039999999986</v>
      </c>
      <c r="L35" s="21">
        <v>0</v>
      </c>
      <c r="M35" s="21">
        <v>0.93330239999999975</v>
      </c>
      <c r="N35" s="21">
        <v>5.354111999999998</v>
      </c>
      <c r="O35" s="21">
        <f t="shared" si="8"/>
        <v>18.335999999999999</v>
      </c>
      <c r="P35" s="22"/>
      <c r="Q35" s="39">
        <f t="shared" si="9"/>
        <v>18.335999999999999</v>
      </c>
      <c r="S35" s="37">
        <f t="shared" si="1"/>
        <v>7.6662815999999987</v>
      </c>
      <c r="T35" s="37">
        <f t="shared" si="2"/>
        <v>4.3823039999999986</v>
      </c>
      <c r="U35" s="37">
        <f t="shared" si="3"/>
        <v>0</v>
      </c>
      <c r="V35" s="37">
        <f t="shared" si="4"/>
        <v>0.93330239999999975</v>
      </c>
      <c r="W35" s="37">
        <f t="shared" si="5"/>
        <v>5.354111999999998</v>
      </c>
    </row>
    <row r="36" spans="1:23">
      <c r="A36" s="8" t="s">
        <v>78</v>
      </c>
      <c r="B36" s="20">
        <v>18.472000000000001</v>
      </c>
      <c r="C36" s="20">
        <f t="shared" si="6"/>
        <v>18.472000000000001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7.7231432</v>
      </c>
      <c r="K36" s="21">
        <v>4.414807999999999</v>
      </c>
      <c r="L36" s="21">
        <v>0</v>
      </c>
      <c r="M36" s="21">
        <v>0.94022479999999986</v>
      </c>
      <c r="N36" s="21">
        <v>5.3938240000000004</v>
      </c>
      <c r="O36" s="21">
        <f t="shared" si="8"/>
        <v>18.472000000000001</v>
      </c>
      <c r="P36" s="22"/>
      <c r="Q36" s="39">
        <f t="shared" si="9"/>
        <v>18.472000000000001</v>
      </c>
      <c r="S36" s="37">
        <f t="shared" si="1"/>
        <v>7.7231432</v>
      </c>
      <c r="T36" s="37">
        <f t="shared" si="2"/>
        <v>4.414807999999999</v>
      </c>
      <c r="U36" s="37">
        <f t="shared" si="3"/>
        <v>0</v>
      </c>
      <c r="V36" s="37">
        <f t="shared" si="4"/>
        <v>0.94022479999999986</v>
      </c>
      <c r="W36" s="37">
        <f t="shared" si="5"/>
        <v>5.3938240000000004</v>
      </c>
    </row>
    <row r="37" spans="1:23">
      <c r="A37" s="8" t="s">
        <v>79</v>
      </c>
      <c r="B37" s="20">
        <v>18.2</v>
      </c>
      <c r="C37" s="20">
        <f t="shared" si="6"/>
        <v>18.2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7.6094199999999992</v>
      </c>
      <c r="K37" s="21">
        <v>4.3497999999999992</v>
      </c>
      <c r="L37" s="21">
        <v>0</v>
      </c>
      <c r="M37" s="21">
        <v>0.92637999999999976</v>
      </c>
      <c r="N37" s="21">
        <v>5.3143999999999982</v>
      </c>
      <c r="O37" s="21">
        <f t="shared" si="8"/>
        <v>18.2</v>
      </c>
      <c r="P37" s="22"/>
      <c r="Q37" s="39">
        <f t="shared" si="9"/>
        <v>18.2</v>
      </c>
      <c r="S37" s="37">
        <f t="shared" si="1"/>
        <v>7.6094199999999992</v>
      </c>
      <c r="T37" s="37">
        <f t="shared" si="2"/>
        <v>4.3497999999999992</v>
      </c>
      <c r="U37" s="37">
        <f t="shared" si="3"/>
        <v>0</v>
      </c>
      <c r="V37" s="37">
        <f t="shared" si="4"/>
        <v>0.92637999999999976</v>
      </c>
      <c r="W37" s="37">
        <f t="shared" si="5"/>
        <v>5.3143999999999982</v>
      </c>
    </row>
    <row r="38" spans="1:23">
      <c r="A38" s="8" t="s">
        <v>80</v>
      </c>
      <c r="B38" s="20">
        <v>18.164000000000001</v>
      </c>
      <c r="C38" s="20">
        <f t="shared" si="6"/>
        <v>18.164000000000001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7.5943683999999996</v>
      </c>
      <c r="K38" s="21">
        <v>4.3411959999999992</v>
      </c>
      <c r="L38" s="21">
        <v>0</v>
      </c>
      <c r="M38" s="21">
        <v>0.92454759999999991</v>
      </c>
      <c r="N38" s="21">
        <v>5.3038879999999997</v>
      </c>
      <c r="O38" s="21">
        <f t="shared" si="8"/>
        <v>18.164000000000001</v>
      </c>
      <c r="P38" s="22"/>
      <c r="Q38" s="39">
        <f t="shared" si="9"/>
        <v>18.164000000000001</v>
      </c>
      <c r="S38" s="37">
        <f t="shared" si="1"/>
        <v>7.5943683999999996</v>
      </c>
      <c r="T38" s="37">
        <f t="shared" si="2"/>
        <v>4.3411959999999992</v>
      </c>
      <c r="U38" s="37">
        <f t="shared" si="3"/>
        <v>0</v>
      </c>
      <c r="V38" s="37">
        <f t="shared" si="4"/>
        <v>0.92454759999999991</v>
      </c>
      <c r="W38" s="37">
        <f t="shared" si="5"/>
        <v>5.3038879999999997</v>
      </c>
    </row>
    <row r="39" spans="1:23">
      <c r="A39" s="8" t="s">
        <v>81</v>
      </c>
      <c r="B39" s="20">
        <v>18.007999999999999</v>
      </c>
      <c r="C39" s="20">
        <f t="shared" si="6"/>
        <v>18.007999999999999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7.5291447999999992</v>
      </c>
      <c r="K39" s="21">
        <v>4.3039119999999995</v>
      </c>
      <c r="L39" s="21">
        <v>0</v>
      </c>
      <c r="M39" s="21">
        <v>0.91660719999999984</v>
      </c>
      <c r="N39" s="21">
        <v>5.258335999999999</v>
      </c>
      <c r="O39" s="21">
        <f t="shared" si="8"/>
        <v>18.007999999999999</v>
      </c>
      <c r="P39" s="22"/>
      <c r="Q39" s="39">
        <f t="shared" si="9"/>
        <v>18.007999999999999</v>
      </c>
      <c r="S39" s="37">
        <f t="shared" si="1"/>
        <v>7.5291447999999992</v>
      </c>
      <c r="T39" s="37">
        <f t="shared" si="2"/>
        <v>4.3039119999999995</v>
      </c>
      <c r="U39" s="37">
        <f t="shared" si="3"/>
        <v>0</v>
      </c>
      <c r="V39" s="37">
        <f t="shared" si="4"/>
        <v>0.91660719999999984</v>
      </c>
      <c r="W39" s="37">
        <f t="shared" si="5"/>
        <v>5.258335999999999</v>
      </c>
    </row>
    <row r="40" spans="1:23">
      <c r="A40" s="8" t="s">
        <v>82</v>
      </c>
      <c r="B40" s="20">
        <v>17.911999999999999</v>
      </c>
      <c r="C40" s="20">
        <f t="shared" si="6"/>
        <v>17.911999999999999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7.4890071999999988</v>
      </c>
      <c r="K40" s="21">
        <v>4.2809679999999988</v>
      </c>
      <c r="L40" s="21">
        <v>0</v>
      </c>
      <c r="M40" s="21">
        <v>0.91172079999999978</v>
      </c>
      <c r="N40" s="21">
        <v>5.2303039999999994</v>
      </c>
      <c r="O40" s="21">
        <f t="shared" si="8"/>
        <v>17.911999999999999</v>
      </c>
      <c r="P40" s="22"/>
      <c r="Q40" s="39">
        <f t="shared" si="9"/>
        <v>17.911999999999999</v>
      </c>
      <c r="S40" s="37">
        <f t="shared" si="1"/>
        <v>7.4890071999999988</v>
      </c>
      <c r="T40" s="37">
        <f t="shared" si="2"/>
        <v>4.2809679999999988</v>
      </c>
      <c r="U40" s="37">
        <f t="shared" si="3"/>
        <v>0</v>
      </c>
      <c r="V40" s="37">
        <f t="shared" si="4"/>
        <v>0.91172079999999978</v>
      </c>
      <c r="W40" s="37">
        <f t="shared" si="5"/>
        <v>5.2303039999999994</v>
      </c>
    </row>
    <row r="41" spans="1:23">
      <c r="A41" s="8" t="s">
        <v>83</v>
      </c>
      <c r="B41" s="20">
        <v>17.931999999999999</v>
      </c>
      <c r="C41" s="20">
        <f t="shared" si="6"/>
        <v>17.931999999999999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7.4973691999999987</v>
      </c>
      <c r="K41" s="21">
        <v>4.285747999999999</v>
      </c>
      <c r="L41" s="21">
        <v>0</v>
      </c>
      <c r="M41" s="21">
        <v>0.91273879999999974</v>
      </c>
      <c r="N41" s="21">
        <v>5.2361439999999986</v>
      </c>
      <c r="O41" s="21">
        <f t="shared" si="8"/>
        <v>17.931999999999999</v>
      </c>
      <c r="P41" s="22"/>
      <c r="Q41" s="39">
        <f t="shared" si="9"/>
        <v>17.931999999999999</v>
      </c>
      <c r="S41" s="37">
        <f t="shared" si="1"/>
        <v>7.4973691999999987</v>
      </c>
      <c r="T41" s="37">
        <f t="shared" si="2"/>
        <v>4.285747999999999</v>
      </c>
      <c r="U41" s="37">
        <f t="shared" si="3"/>
        <v>0</v>
      </c>
      <c r="V41" s="37">
        <f t="shared" si="4"/>
        <v>0.91273879999999974</v>
      </c>
      <c r="W41" s="37">
        <f t="shared" si="5"/>
        <v>5.2361439999999986</v>
      </c>
    </row>
    <row r="42" spans="1:23">
      <c r="A42" s="8" t="s">
        <v>84</v>
      </c>
      <c r="B42" s="20">
        <v>18.472000000000001</v>
      </c>
      <c r="C42" s="20">
        <f t="shared" si="6"/>
        <v>18.472000000000001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7.7231432</v>
      </c>
      <c r="K42" s="21">
        <v>4.414807999999999</v>
      </c>
      <c r="L42" s="21">
        <v>0</v>
      </c>
      <c r="M42" s="21">
        <v>0.94022479999999986</v>
      </c>
      <c r="N42" s="21">
        <v>5.3938240000000004</v>
      </c>
      <c r="O42" s="21">
        <f t="shared" si="8"/>
        <v>18.472000000000001</v>
      </c>
      <c r="P42" s="22"/>
      <c r="Q42" s="39">
        <f t="shared" si="9"/>
        <v>18.472000000000001</v>
      </c>
      <c r="S42" s="37">
        <f t="shared" si="1"/>
        <v>7.7231432</v>
      </c>
      <c r="T42" s="37">
        <f t="shared" si="2"/>
        <v>4.414807999999999</v>
      </c>
      <c r="U42" s="37">
        <f t="shared" si="3"/>
        <v>0</v>
      </c>
      <c r="V42" s="37">
        <f t="shared" si="4"/>
        <v>0.94022479999999986</v>
      </c>
      <c r="W42" s="37">
        <f t="shared" si="5"/>
        <v>5.3938240000000004</v>
      </c>
    </row>
    <row r="43" spans="1:23">
      <c r="A43" s="8" t="s">
        <v>85</v>
      </c>
      <c r="B43" s="20">
        <v>18.088000000000001</v>
      </c>
      <c r="C43" s="20">
        <f t="shared" si="6"/>
        <v>18.088000000000001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7.5625928</v>
      </c>
      <c r="K43" s="21">
        <v>4.3230319999999995</v>
      </c>
      <c r="L43" s="21">
        <v>0</v>
      </c>
      <c r="M43" s="21">
        <v>0.92067919999999992</v>
      </c>
      <c r="N43" s="21">
        <v>5.2816960000000002</v>
      </c>
      <c r="O43" s="21">
        <f t="shared" si="8"/>
        <v>18.088000000000001</v>
      </c>
      <c r="P43" s="22"/>
      <c r="Q43" s="39">
        <f t="shared" si="9"/>
        <v>18.088000000000001</v>
      </c>
      <c r="S43" s="37">
        <f t="shared" si="1"/>
        <v>7.5625928</v>
      </c>
      <c r="T43" s="37">
        <f t="shared" si="2"/>
        <v>4.3230319999999995</v>
      </c>
      <c r="U43" s="37">
        <f t="shared" si="3"/>
        <v>0</v>
      </c>
      <c r="V43" s="37">
        <f t="shared" si="4"/>
        <v>0.92067919999999992</v>
      </c>
      <c r="W43" s="37">
        <f t="shared" si="5"/>
        <v>5.2816960000000002</v>
      </c>
    </row>
    <row r="44" spans="1:23">
      <c r="A44" s="8" t="s">
        <v>86</v>
      </c>
      <c r="B44" s="20">
        <v>18.22</v>
      </c>
      <c r="C44" s="20">
        <f t="shared" si="6"/>
        <v>18.22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7.6177819999999983</v>
      </c>
      <c r="K44" s="21">
        <v>4.3545799999999995</v>
      </c>
      <c r="L44" s="21">
        <v>0</v>
      </c>
      <c r="M44" s="21">
        <v>0.92739799999999972</v>
      </c>
      <c r="N44" s="21">
        <v>5.3202399999999992</v>
      </c>
      <c r="O44" s="21">
        <f t="shared" si="8"/>
        <v>18.22</v>
      </c>
      <c r="P44" s="22"/>
      <c r="Q44" s="39">
        <f t="shared" si="9"/>
        <v>18.22</v>
      </c>
      <c r="S44" s="37">
        <f t="shared" si="1"/>
        <v>7.6177819999999983</v>
      </c>
      <c r="T44" s="37">
        <f t="shared" si="2"/>
        <v>4.3545799999999995</v>
      </c>
      <c r="U44" s="37">
        <f t="shared" si="3"/>
        <v>0</v>
      </c>
      <c r="V44" s="37">
        <f t="shared" si="4"/>
        <v>0.92739799999999972</v>
      </c>
      <c r="W44" s="37">
        <f t="shared" si="5"/>
        <v>5.3202399999999992</v>
      </c>
    </row>
    <row r="45" spans="1:23">
      <c r="A45" s="8" t="s">
        <v>87</v>
      </c>
      <c r="B45" s="20">
        <v>17.78</v>
      </c>
      <c r="C45" s="20">
        <f t="shared" si="6"/>
        <v>17.78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7.4338180000000005</v>
      </c>
      <c r="K45" s="21">
        <v>4.2494199999999998</v>
      </c>
      <c r="L45" s="21">
        <v>0</v>
      </c>
      <c r="M45" s="21">
        <v>0.90500199999999997</v>
      </c>
      <c r="N45" s="21">
        <v>5.1917599999999995</v>
      </c>
      <c r="O45" s="21">
        <f t="shared" si="8"/>
        <v>17.78</v>
      </c>
      <c r="P45" s="22"/>
      <c r="Q45" s="39">
        <f t="shared" si="9"/>
        <v>17.78</v>
      </c>
      <c r="S45" s="37">
        <f t="shared" si="1"/>
        <v>7.4338180000000005</v>
      </c>
      <c r="T45" s="37">
        <f t="shared" si="2"/>
        <v>4.2494199999999998</v>
      </c>
      <c r="U45" s="37">
        <f t="shared" si="3"/>
        <v>0</v>
      </c>
      <c r="V45" s="37">
        <f t="shared" si="4"/>
        <v>0.90500199999999997</v>
      </c>
      <c r="W45" s="37">
        <f t="shared" si="5"/>
        <v>5.1917599999999995</v>
      </c>
    </row>
    <row r="46" spans="1:23">
      <c r="A46" s="8" t="s">
        <v>88</v>
      </c>
      <c r="B46" s="20">
        <v>17.876000000000001</v>
      </c>
      <c r="C46" s="20">
        <f t="shared" si="6"/>
        <v>17.876000000000001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7.4739555999999991</v>
      </c>
      <c r="K46" s="21">
        <v>4.2723639999999996</v>
      </c>
      <c r="L46" s="21">
        <v>0</v>
      </c>
      <c r="M46" s="21">
        <v>0.90988839999999993</v>
      </c>
      <c r="N46" s="21">
        <v>5.2197919999999991</v>
      </c>
      <c r="O46" s="21">
        <f t="shared" si="8"/>
        <v>17.876000000000001</v>
      </c>
      <c r="P46" s="22"/>
      <c r="Q46" s="39">
        <f t="shared" si="9"/>
        <v>17.876000000000001</v>
      </c>
      <c r="S46" s="37">
        <f t="shared" si="1"/>
        <v>7.4739555999999991</v>
      </c>
      <c r="T46" s="37">
        <f t="shared" si="2"/>
        <v>4.2723639999999996</v>
      </c>
      <c r="U46" s="37">
        <f t="shared" si="3"/>
        <v>0</v>
      </c>
      <c r="V46" s="37">
        <f t="shared" si="4"/>
        <v>0.90988839999999993</v>
      </c>
      <c r="W46" s="37">
        <f t="shared" si="5"/>
        <v>5.2197919999999991</v>
      </c>
    </row>
    <row r="47" spans="1:23">
      <c r="A47" s="8" t="s">
        <v>89</v>
      </c>
      <c r="B47" s="20">
        <v>17.72</v>
      </c>
      <c r="C47" s="20">
        <f t="shared" si="6"/>
        <v>17.72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7.4087319999999988</v>
      </c>
      <c r="K47" s="21">
        <v>4.2350799999999991</v>
      </c>
      <c r="L47" s="21">
        <v>0</v>
      </c>
      <c r="M47" s="21">
        <v>0.90194799999999975</v>
      </c>
      <c r="N47" s="21">
        <v>5.1742399999999993</v>
      </c>
      <c r="O47" s="21">
        <f t="shared" si="8"/>
        <v>17.72</v>
      </c>
      <c r="P47" s="22"/>
      <c r="Q47" s="39">
        <f t="shared" si="9"/>
        <v>17.72</v>
      </c>
      <c r="S47" s="37">
        <f t="shared" si="1"/>
        <v>7.4087319999999988</v>
      </c>
      <c r="T47" s="37">
        <f t="shared" si="2"/>
        <v>4.2350799999999991</v>
      </c>
      <c r="U47" s="37">
        <f t="shared" si="3"/>
        <v>0</v>
      </c>
      <c r="V47" s="37">
        <f t="shared" si="4"/>
        <v>0.90194799999999975</v>
      </c>
      <c r="W47" s="37">
        <f t="shared" si="5"/>
        <v>5.1742399999999993</v>
      </c>
    </row>
    <row r="48" spans="1:23">
      <c r="A48" s="8" t="s">
        <v>90</v>
      </c>
      <c r="B48" s="20">
        <v>17.78</v>
      </c>
      <c r="C48" s="20">
        <f t="shared" si="6"/>
        <v>17.78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7.4338180000000005</v>
      </c>
      <c r="K48" s="21">
        <v>4.2494199999999998</v>
      </c>
      <c r="L48" s="21">
        <v>0</v>
      </c>
      <c r="M48" s="21">
        <v>0.90500199999999997</v>
      </c>
      <c r="N48" s="21">
        <v>5.1917599999999995</v>
      </c>
      <c r="O48" s="21">
        <f t="shared" si="8"/>
        <v>17.78</v>
      </c>
      <c r="P48" s="22"/>
      <c r="Q48" s="39">
        <f t="shared" si="9"/>
        <v>17.78</v>
      </c>
      <c r="S48" s="37">
        <f t="shared" si="1"/>
        <v>7.4338180000000005</v>
      </c>
      <c r="T48" s="37">
        <f t="shared" si="2"/>
        <v>4.2494199999999998</v>
      </c>
      <c r="U48" s="37">
        <f t="shared" si="3"/>
        <v>0</v>
      </c>
      <c r="V48" s="37">
        <f t="shared" si="4"/>
        <v>0.90500199999999997</v>
      </c>
      <c r="W48" s="37">
        <f t="shared" si="5"/>
        <v>5.1917599999999995</v>
      </c>
    </row>
    <row r="49" spans="1:23">
      <c r="A49" s="8" t="s">
        <v>91</v>
      </c>
      <c r="B49" s="20">
        <v>17.760000000000002</v>
      </c>
      <c r="C49" s="20">
        <f t="shared" si="6"/>
        <v>17.760000000000002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7.4254560000000005</v>
      </c>
      <c r="K49" s="21">
        <v>4.2446399999999995</v>
      </c>
      <c r="L49" s="21">
        <v>0</v>
      </c>
      <c r="M49" s="21">
        <v>0.90398400000000001</v>
      </c>
      <c r="N49" s="21">
        <v>5.1859199999999994</v>
      </c>
      <c r="O49" s="21">
        <f t="shared" si="8"/>
        <v>17.760000000000002</v>
      </c>
      <c r="P49" s="22"/>
      <c r="Q49" s="39">
        <f t="shared" si="9"/>
        <v>17.760000000000002</v>
      </c>
      <c r="S49" s="37">
        <f t="shared" si="1"/>
        <v>7.4254560000000005</v>
      </c>
      <c r="T49" s="37">
        <f t="shared" si="2"/>
        <v>4.2446399999999995</v>
      </c>
      <c r="U49" s="37">
        <f t="shared" si="3"/>
        <v>0</v>
      </c>
      <c r="V49" s="37">
        <f t="shared" si="4"/>
        <v>0.90398400000000001</v>
      </c>
      <c r="W49" s="37">
        <f t="shared" si="5"/>
        <v>5.1859199999999994</v>
      </c>
    </row>
    <row r="50" spans="1:23">
      <c r="A50" s="8" t="s">
        <v>92</v>
      </c>
      <c r="B50" s="20">
        <v>17.876000000000001</v>
      </c>
      <c r="C50" s="20">
        <f t="shared" si="6"/>
        <v>17.876000000000001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7.4739555999999991</v>
      </c>
      <c r="K50" s="21">
        <v>4.2723639999999996</v>
      </c>
      <c r="L50" s="21">
        <v>0</v>
      </c>
      <c r="M50" s="21">
        <v>0.90988839999999993</v>
      </c>
      <c r="N50" s="21">
        <v>5.2197919999999991</v>
      </c>
      <c r="O50" s="21">
        <f t="shared" si="8"/>
        <v>17.876000000000001</v>
      </c>
      <c r="P50" s="22"/>
      <c r="Q50" s="39">
        <f t="shared" si="9"/>
        <v>17.876000000000001</v>
      </c>
      <c r="S50" s="37">
        <f t="shared" si="1"/>
        <v>7.4739555999999991</v>
      </c>
      <c r="T50" s="37">
        <f t="shared" si="2"/>
        <v>4.2723639999999996</v>
      </c>
      <c r="U50" s="37">
        <f t="shared" si="3"/>
        <v>0</v>
      </c>
      <c r="V50" s="37">
        <f t="shared" si="4"/>
        <v>0.90988839999999993</v>
      </c>
      <c r="W50" s="37">
        <f t="shared" si="5"/>
        <v>5.2197919999999991</v>
      </c>
    </row>
    <row r="51" spans="1:23">
      <c r="A51" s="8" t="s">
        <v>93</v>
      </c>
      <c r="B51" s="20">
        <v>17.911999999999999</v>
      </c>
      <c r="C51" s="20">
        <f t="shared" si="6"/>
        <v>17.911999999999999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7.4890071999999988</v>
      </c>
      <c r="K51" s="21">
        <v>4.2809679999999988</v>
      </c>
      <c r="L51" s="21">
        <v>0</v>
      </c>
      <c r="M51" s="21">
        <v>0.91172079999999978</v>
      </c>
      <c r="N51" s="21">
        <v>5.2303039999999994</v>
      </c>
      <c r="O51" s="21">
        <f t="shared" si="8"/>
        <v>17.911999999999999</v>
      </c>
      <c r="P51" s="22"/>
      <c r="Q51" s="39">
        <f t="shared" si="9"/>
        <v>17.911999999999999</v>
      </c>
      <c r="S51" s="37">
        <f t="shared" si="1"/>
        <v>7.4890071999999988</v>
      </c>
      <c r="T51" s="37">
        <f t="shared" si="2"/>
        <v>4.2809679999999988</v>
      </c>
      <c r="U51" s="37">
        <f t="shared" si="3"/>
        <v>0</v>
      </c>
      <c r="V51" s="37">
        <f t="shared" si="4"/>
        <v>0.91172079999999978</v>
      </c>
      <c r="W51" s="37">
        <f t="shared" si="5"/>
        <v>5.2303039999999994</v>
      </c>
    </row>
    <row r="52" spans="1:23">
      <c r="A52" s="8" t="s">
        <v>94</v>
      </c>
      <c r="B52" s="20">
        <v>18.068000000000001</v>
      </c>
      <c r="C52" s="20">
        <f t="shared" si="6"/>
        <v>18.068000000000001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7.5542308</v>
      </c>
      <c r="K52" s="21">
        <v>4.3182519999999993</v>
      </c>
      <c r="L52" s="21">
        <v>0</v>
      </c>
      <c r="M52" s="21">
        <v>0.91966119999999996</v>
      </c>
      <c r="N52" s="21">
        <v>5.2758559999999992</v>
      </c>
      <c r="O52" s="21">
        <f t="shared" si="8"/>
        <v>18.068000000000001</v>
      </c>
      <c r="P52" s="22"/>
      <c r="Q52" s="39">
        <f t="shared" si="9"/>
        <v>18.068000000000001</v>
      </c>
      <c r="S52" s="37">
        <f t="shared" si="1"/>
        <v>7.5542308</v>
      </c>
      <c r="T52" s="37">
        <f t="shared" si="2"/>
        <v>4.3182519999999993</v>
      </c>
      <c r="U52" s="37">
        <f t="shared" si="3"/>
        <v>0</v>
      </c>
      <c r="V52" s="37">
        <f t="shared" si="4"/>
        <v>0.91966119999999996</v>
      </c>
      <c r="W52" s="37">
        <f t="shared" si="5"/>
        <v>5.2758559999999992</v>
      </c>
    </row>
    <row r="53" spans="1:23">
      <c r="A53" s="8" t="s">
        <v>95</v>
      </c>
      <c r="B53" s="20">
        <v>17.952000000000002</v>
      </c>
      <c r="C53" s="20">
        <f t="shared" si="6"/>
        <v>17.952000000000002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7.5057312000000005</v>
      </c>
      <c r="K53" s="21">
        <v>4.2905279999999992</v>
      </c>
      <c r="L53" s="21">
        <v>0</v>
      </c>
      <c r="M53" s="21">
        <v>0.91375679999999992</v>
      </c>
      <c r="N53" s="21">
        <v>5.2419839999999995</v>
      </c>
      <c r="O53" s="21">
        <f t="shared" si="8"/>
        <v>17.952000000000002</v>
      </c>
      <c r="P53" s="22"/>
      <c r="Q53" s="39">
        <f t="shared" si="9"/>
        <v>17.952000000000002</v>
      </c>
      <c r="S53" s="37">
        <f t="shared" si="1"/>
        <v>7.5057312000000005</v>
      </c>
      <c r="T53" s="37">
        <f t="shared" si="2"/>
        <v>4.2905279999999992</v>
      </c>
      <c r="U53" s="37">
        <f t="shared" si="3"/>
        <v>0</v>
      </c>
      <c r="V53" s="37">
        <f t="shared" si="4"/>
        <v>0.91375679999999992</v>
      </c>
      <c r="W53" s="37">
        <f t="shared" si="5"/>
        <v>5.2419839999999995</v>
      </c>
    </row>
    <row r="54" spans="1:23">
      <c r="A54" s="8" t="s">
        <v>96</v>
      </c>
      <c r="B54" s="20">
        <v>17.896000000000001</v>
      </c>
      <c r="C54" s="20">
        <f t="shared" si="6"/>
        <v>17.896000000000001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7.4823176</v>
      </c>
      <c r="K54" s="21">
        <v>4.2771439999999998</v>
      </c>
      <c r="L54" s="21">
        <v>0</v>
      </c>
      <c r="M54" s="21">
        <v>0.91090639999999989</v>
      </c>
      <c r="N54" s="21">
        <v>5.2256320000000001</v>
      </c>
      <c r="O54" s="21">
        <f t="shared" si="8"/>
        <v>17.896000000000001</v>
      </c>
      <c r="P54" s="22"/>
      <c r="Q54" s="39">
        <f t="shared" si="9"/>
        <v>17.896000000000001</v>
      </c>
      <c r="S54" s="37">
        <f t="shared" si="1"/>
        <v>7.4823176</v>
      </c>
      <c r="T54" s="37">
        <f t="shared" si="2"/>
        <v>4.2771439999999998</v>
      </c>
      <c r="U54" s="37">
        <f t="shared" si="3"/>
        <v>0</v>
      </c>
      <c r="V54" s="37">
        <f t="shared" si="4"/>
        <v>0.91090639999999989</v>
      </c>
      <c r="W54" s="37">
        <f t="shared" si="5"/>
        <v>5.2256320000000001</v>
      </c>
    </row>
    <row r="55" spans="1:23">
      <c r="A55" s="8" t="s">
        <v>97</v>
      </c>
      <c r="B55" s="20">
        <v>17.972000000000001</v>
      </c>
      <c r="C55" s="20">
        <f t="shared" si="6"/>
        <v>17.972000000000001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7.5140931999999996</v>
      </c>
      <c r="K55" s="21">
        <v>4.2953079999999995</v>
      </c>
      <c r="L55" s="21">
        <v>0</v>
      </c>
      <c r="M55" s="21">
        <v>0.91477479999999989</v>
      </c>
      <c r="N55" s="21">
        <v>5.2478239999999996</v>
      </c>
      <c r="O55" s="21">
        <f t="shared" si="8"/>
        <v>17.972000000000001</v>
      </c>
      <c r="P55" s="22"/>
      <c r="Q55" s="39">
        <f t="shared" si="9"/>
        <v>17.972000000000001</v>
      </c>
      <c r="S55" s="37">
        <f t="shared" si="1"/>
        <v>7.5140931999999996</v>
      </c>
      <c r="T55" s="37">
        <f t="shared" si="2"/>
        <v>4.2953079999999995</v>
      </c>
      <c r="U55" s="37">
        <f t="shared" si="3"/>
        <v>0</v>
      </c>
      <c r="V55" s="37">
        <f t="shared" si="4"/>
        <v>0.91477479999999989</v>
      </c>
      <c r="W55" s="37">
        <f t="shared" si="5"/>
        <v>5.2478239999999996</v>
      </c>
    </row>
    <row r="56" spans="1:23">
      <c r="A56" s="8" t="s">
        <v>98</v>
      </c>
      <c r="B56" s="20">
        <v>17.911999999999999</v>
      </c>
      <c r="C56" s="20">
        <f t="shared" si="6"/>
        <v>17.911999999999999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7.4890071999999988</v>
      </c>
      <c r="K56" s="21">
        <v>4.2809679999999988</v>
      </c>
      <c r="L56" s="21">
        <v>0</v>
      </c>
      <c r="M56" s="21">
        <v>0.91172079999999978</v>
      </c>
      <c r="N56" s="21">
        <v>5.2303039999999994</v>
      </c>
      <c r="O56" s="21">
        <f t="shared" si="8"/>
        <v>17.911999999999999</v>
      </c>
      <c r="P56" s="22"/>
      <c r="Q56" s="39">
        <f t="shared" si="9"/>
        <v>17.911999999999999</v>
      </c>
      <c r="S56" s="37">
        <f t="shared" si="1"/>
        <v>7.4890071999999988</v>
      </c>
      <c r="T56" s="37">
        <f t="shared" si="2"/>
        <v>4.2809679999999988</v>
      </c>
      <c r="U56" s="37">
        <f t="shared" si="3"/>
        <v>0</v>
      </c>
      <c r="V56" s="37">
        <f t="shared" si="4"/>
        <v>0.91172079999999978</v>
      </c>
      <c r="W56" s="37">
        <f t="shared" si="5"/>
        <v>5.2303039999999994</v>
      </c>
    </row>
    <row r="57" spans="1:23">
      <c r="A57" s="8" t="s">
        <v>99</v>
      </c>
      <c r="B57" s="20">
        <v>17.896000000000001</v>
      </c>
      <c r="C57" s="20">
        <f t="shared" si="6"/>
        <v>17.896000000000001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7.4823176</v>
      </c>
      <c r="K57" s="21">
        <v>4.2771439999999998</v>
      </c>
      <c r="L57" s="21">
        <v>0</v>
      </c>
      <c r="M57" s="21">
        <v>0.91090639999999989</v>
      </c>
      <c r="N57" s="21">
        <v>5.2256320000000001</v>
      </c>
      <c r="O57" s="21">
        <f t="shared" si="8"/>
        <v>17.896000000000001</v>
      </c>
      <c r="P57" s="22"/>
      <c r="Q57" s="39">
        <f t="shared" si="9"/>
        <v>17.896000000000001</v>
      </c>
      <c r="S57" s="37">
        <f t="shared" si="1"/>
        <v>7.4823176</v>
      </c>
      <c r="T57" s="37">
        <f t="shared" si="2"/>
        <v>4.2771439999999998</v>
      </c>
      <c r="U57" s="37">
        <f t="shared" si="3"/>
        <v>0</v>
      </c>
      <c r="V57" s="37">
        <f t="shared" si="4"/>
        <v>0.91090639999999989</v>
      </c>
      <c r="W57" s="37">
        <f t="shared" si="5"/>
        <v>5.2256320000000001</v>
      </c>
    </row>
    <row r="58" spans="1:23">
      <c r="A58" s="8" t="s">
        <v>100</v>
      </c>
      <c r="B58" s="20">
        <v>17.739999999999998</v>
      </c>
      <c r="C58" s="20">
        <f t="shared" si="6"/>
        <v>17.739999999999998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7.4170939999999987</v>
      </c>
      <c r="K58" s="21">
        <v>4.2398599999999984</v>
      </c>
      <c r="L58" s="21">
        <v>0</v>
      </c>
      <c r="M58" s="21">
        <v>0.90296599999999971</v>
      </c>
      <c r="N58" s="21">
        <v>5.1800799999999985</v>
      </c>
      <c r="O58" s="21">
        <f t="shared" si="8"/>
        <v>17.739999999999998</v>
      </c>
      <c r="P58" s="22"/>
      <c r="Q58" s="39">
        <f t="shared" si="9"/>
        <v>17.739999999999998</v>
      </c>
      <c r="S58" s="37">
        <f t="shared" si="1"/>
        <v>7.4170939999999987</v>
      </c>
      <c r="T58" s="37">
        <f t="shared" si="2"/>
        <v>4.2398599999999984</v>
      </c>
      <c r="U58" s="37">
        <f t="shared" si="3"/>
        <v>0</v>
      </c>
      <c r="V58" s="37">
        <f t="shared" si="4"/>
        <v>0.90296599999999971</v>
      </c>
      <c r="W58" s="37">
        <f t="shared" si="5"/>
        <v>5.1800799999999985</v>
      </c>
    </row>
    <row r="59" spans="1:23">
      <c r="A59" s="8" t="s">
        <v>101</v>
      </c>
      <c r="B59" s="20">
        <v>18.431999999999999</v>
      </c>
      <c r="C59" s="20">
        <f t="shared" si="6"/>
        <v>18.431999999999999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7.7064191999999991</v>
      </c>
      <c r="K59" s="21">
        <v>4.4052479999999985</v>
      </c>
      <c r="L59" s="21">
        <v>0</v>
      </c>
      <c r="M59" s="21">
        <v>0.93818879999999982</v>
      </c>
      <c r="N59" s="21">
        <v>5.3821439999999985</v>
      </c>
      <c r="O59" s="21">
        <f t="shared" si="8"/>
        <v>18.431999999999999</v>
      </c>
      <c r="P59" s="22"/>
      <c r="Q59" s="39">
        <f t="shared" si="9"/>
        <v>18.431999999999999</v>
      </c>
      <c r="S59" s="37">
        <f t="shared" si="1"/>
        <v>7.7064191999999991</v>
      </c>
      <c r="T59" s="37">
        <f t="shared" si="2"/>
        <v>4.4052479999999985</v>
      </c>
      <c r="U59" s="37">
        <f t="shared" si="3"/>
        <v>0</v>
      </c>
      <c r="V59" s="37">
        <f t="shared" si="4"/>
        <v>0.93818879999999982</v>
      </c>
      <c r="W59" s="37">
        <f t="shared" si="5"/>
        <v>5.3821439999999985</v>
      </c>
    </row>
    <row r="60" spans="1:23">
      <c r="A60" s="8" t="s">
        <v>102</v>
      </c>
      <c r="B60" s="20">
        <v>18.007999999999999</v>
      </c>
      <c r="C60" s="20">
        <f t="shared" si="6"/>
        <v>18.007999999999999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7.5291447999999992</v>
      </c>
      <c r="K60" s="21">
        <v>4.3039119999999995</v>
      </c>
      <c r="L60" s="21">
        <v>0</v>
      </c>
      <c r="M60" s="21">
        <v>0.91660719999999984</v>
      </c>
      <c r="N60" s="21">
        <v>5.258335999999999</v>
      </c>
      <c r="O60" s="21">
        <f t="shared" si="8"/>
        <v>18.007999999999999</v>
      </c>
      <c r="P60" s="22"/>
      <c r="Q60" s="39">
        <f t="shared" si="9"/>
        <v>18.007999999999999</v>
      </c>
      <c r="S60" s="37">
        <f t="shared" si="1"/>
        <v>7.5291447999999992</v>
      </c>
      <c r="T60" s="37">
        <f t="shared" si="2"/>
        <v>4.3039119999999995</v>
      </c>
      <c r="U60" s="37">
        <f t="shared" si="3"/>
        <v>0</v>
      </c>
      <c r="V60" s="37">
        <f t="shared" si="4"/>
        <v>0.91660719999999984</v>
      </c>
      <c r="W60" s="37">
        <f t="shared" si="5"/>
        <v>5.258335999999999</v>
      </c>
    </row>
    <row r="61" spans="1:23">
      <c r="A61" s="8" t="s">
        <v>103</v>
      </c>
      <c r="B61" s="20">
        <v>17.911999999999999</v>
      </c>
      <c r="C61" s="20">
        <f t="shared" si="6"/>
        <v>17.911999999999999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7.4890071999999988</v>
      </c>
      <c r="K61" s="21">
        <v>4.2809679999999988</v>
      </c>
      <c r="L61" s="21">
        <v>0</v>
      </c>
      <c r="M61" s="21">
        <v>0.91172079999999978</v>
      </c>
      <c r="N61" s="21">
        <v>5.2303039999999994</v>
      </c>
      <c r="O61" s="21">
        <f t="shared" si="8"/>
        <v>17.911999999999999</v>
      </c>
      <c r="P61" s="22"/>
      <c r="Q61" s="39">
        <f t="shared" si="9"/>
        <v>17.911999999999999</v>
      </c>
      <c r="S61" s="37">
        <f t="shared" si="1"/>
        <v>7.4890071999999988</v>
      </c>
      <c r="T61" s="37">
        <f t="shared" si="2"/>
        <v>4.2809679999999988</v>
      </c>
      <c r="U61" s="37">
        <f t="shared" si="3"/>
        <v>0</v>
      </c>
      <c r="V61" s="37">
        <f t="shared" si="4"/>
        <v>0.91172079999999978</v>
      </c>
      <c r="W61" s="37">
        <f t="shared" si="5"/>
        <v>5.2303039999999994</v>
      </c>
    </row>
    <row r="62" spans="1:23">
      <c r="A62" s="8" t="s">
        <v>104</v>
      </c>
      <c r="B62" s="20">
        <v>17.664000000000001</v>
      </c>
      <c r="C62" s="20">
        <f t="shared" si="6"/>
        <v>17.664000000000001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7.3853184000000001</v>
      </c>
      <c r="K62" s="21">
        <v>4.2216959999999997</v>
      </c>
      <c r="L62" s="21">
        <v>0</v>
      </c>
      <c r="M62" s="21">
        <v>0.89909759999999994</v>
      </c>
      <c r="N62" s="21">
        <v>5.1578879999999998</v>
      </c>
      <c r="O62" s="21">
        <f t="shared" si="8"/>
        <v>17.664000000000001</v>
      </c>
      <c r="P62" s="22"/>
      <c r="Q62" s="39">
        <f t="shared" si="9"/>
        <v>17.664000000000001</v>
      </c>
      <c r="S62" s="37">
        <f t="shared" si="1"/>
        <v>7.3853184000000001</v>
      </c>
      <c r="T62" s="37">
        <f t="shared" si="2"/>
        <v>4.2216959999999997</v>
      </c>
      <c r="U62" s="37">
        <f t="shared" si="3"/>
        <v>0</v>
      </c>
      <c r="V62" s="37">
        <f t="shared" si="4"/>
        <v>0.89909759999999994</v>
      </c>
      <c r="W62" s="37">
        <f t="shared" si="5"/>
        <v>5.1578879999999998</v>
      </c>
    </row>
    <row r="63" spans="1:23">
      <c r="A63" s="8" t="s">
        <v>105</v>
      </c>
      <c r="B63" s="20">
        <v>17.911999999999999</v>
      </c>
      <c r="C63" s="20">
        <f t="shared" si="6"/>
        <v>17.911999999999999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7.4890071999999988</v>
      </c>
      <c r="K63" s="21">
        <v>4.2809679999999988</v>
      </c>
      <c r="L63" s="21">
        <v>0</v>
      </c>
      <c r="M63" s="21">
        <v>0.91172079999999978</v>
      </c>
      <c r="N63" s="21">
        <v>5.2303039999999994</v>
      </c>
      <c r="O63" s="21">
        <f t="shared" si="8"/>
        <v>17.911999999999999</v>
      </c>
      <c r="P63" s="22"/>
      <c r="Q63" s="39">
        <f t="shared" si="9"/>
        <v>17.911999999999999</v>
      </c>
      <c r="S63" s="37">
        <f t="shared" si="1"/>
        <v>7.4890071999999988</v>
      </c>
      <c r="T63" s="37">
        <f t="shared" si="2"/>
        <v>4.2809679999999988</v>
      </c>
      <c r="U63" s="37">
        <f t="shared" si="3"/>
        <v>0</v>
      </c>
      <c r="V63" s="37">
        <f t="shared" si="4"/>
        <v>0.91172079999999978</v>
      </c>
      <c r="W63" s="37">
        <f t="shared" si="5"/>
        <v>5.2303039999999994</v>
      </c>
    </row>
    <row r="64" spans="1:23">
      <c r="A64" s="8" t="s">
        <v>106</v>
      </c>
      <c r="B64" s="20">
        <v>17.492000000000001</v>
      </c>
      <c r="C64" s="20">
        <f t="shared" si="6"/>
        <v>17.492000000000001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7.3134052000000001</v>
      </c>
      <c r="K64" s="21">
        <v>4.1805879999999993</v>
      </c>
      <c r="L64" s="21">
        <v>0</v>
      </c>
      <c r="M64" s="21">
        <v>0.89034279999999988</v>
      </c>
      <c r="N64" s="21">
        <v>5.1076639999999998</v>
      </c>
      <c r="O64" s="21">
        <f t="shared" si="8"/>
        <v>17.492000000000001</v>
      </c>
      <c r="P64" s="22"/>
      <c r="Q64" s="39">
        <f t="shared" si="9"/>
        <v>17.492000000000001</v>
      </c>
      <c r="S64" s="37">
        <f t="shared" si="1"/>
        <v>7.3134052000000001</v>
      </c>
      <c r="T64" s="37">
        <f t="shared" si="2"/>
        <v>4.1805879999999993</v>
      </c>
      <c r="U64" s="37">
        <f t="shared" si="3"/>
        <v>0</v>
      </c>
      <c r="V64" s="37">
        <f t="shared" si="4"/>
        <v>0.89034279999999988</v>
      </c>
      <c r="W64" s="37">
        <f t="shared" si="5"/>
        <v>5.1076639999999998</v>
      </c>
    </row>
    <row r="65" spans="1:23">
      <c r="A65" s="8" t="s">
        <v>107</v>
      </c>
      <c r="B65" s="20">
        <v>17.588000000000001</v>
      </c>
      <c r="C65" s="20">
        <f t="shared" si="6"/>
        <v>17.588000000000001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7.3535428000000005</v>
      </c>
      <c r="K65" s="21">
        <v>4.2035319999999992</v>
      </c>
      <c r="L65" s="21">
        <v>0</v>
      </c>
      <c r="M65" s="21">
        <v>0.89522919999999984</v>
      </c>
      <c r="N65" s="21">
        <v>5.1356959999999994</v>
      </c>
      <c r="O65" s="21">
        <f t="shared" si="8"/>
        <v>17.588000000000001</v>
      </c>
      <c r="P65" s="22"/>
      <c r="Q65" s="39">
        <f t="shared" si="9"/>
        <v>17.588000000000001</v>
      </c>
      <c r="S65" s="37">
        <f t="shared" si="1"/>
        <v>7.3535428000000005</v>
      </c>
      <c r="T65" s="37">
        <f t="shared" si="2"/>
        <v>4.2035319999999992</v>
      </c>
      <c r="U65" s="37">
        <f t="shared" si="3"/>
        <v>0</v>
      </c>
      <c r="V65" s="37">
        <f t="shared" si="4"/>
        <v>0.89522919999999984</v>
      </c>
      <c r="W65" s="37">
        <f t="shared" si="5"/>
        <v>5.1356959999999994</v>
      </c>
    </row>
    <row r="66" spans="1:23">
      <c r="A66" s="8" t="s">
        <v>108</v>
      </c>
      <c r="B66" s="20">
        <v>17.835999999999999</v>
      </c>
      <c r="C66" s="20">
        <f t="shared" si="6"/>
        <v>17.835999999999999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7.4572315999999992</v>
      </c>
      <c r="K66" s="21">
        <v>4.2628039999999983</v>
      </c>
      <c r="L66" s="21">
        <v>0</v>
      </c>
      <c r="M66" s="21">
        <v>0.90785239999999978</v>
      </c>
      <c r="N66" s="21">
        <v>5.208111999999999</v>
      </c>
      <c r="O66" s="21">
        <f t="shared" si="8"/>
        <v>17.835999999999999</v>
      </c>
      <c r="P66" s="22"/>
      <c r="Q66" s="39">
        <f t="shared" si="9"/>
        <v>17.835999999999999</v>
      </c>
      <c r="S66" s="37">
        <f t="shared" si="1"/>
        <v>7.4572315999999992</v>
      </c>
      <c r="T66" s="37">
        <f t="shared" si="2"/>
        <v>4.2628039999999983</v>
      </c>
      <c r="U66" s="37">
        <f t="shared" si="3"/>
        <v>0</v>
      </c>
      <c r="V66" s="37">
        <f t="shared" si="4"/>
        <v>0.90785239999999978</v>
      </c>
      <c r="W66" s="37">
        <f t="shared" si="5"/>
        <v>5.208111999999999</v>
      </c>
    </row>
    <row r="67" spans="1:23">
      <c r="A67" s="8" t="s">
        <v>109</v>
      </c>
      <c r="B67" s="20">
        <v>17.815999999999999</v>
      </c>
      <c r="C67" s="20">
        <f t="shared" si="6"/>
        <v>17.815999999999999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7.4488695999999992</v>
      </c>
      <c r="K67" s="21">
        <v>4.2580239999999989</v>
      </c>
      <c r="L67" s="21">
        <v>0</v>
      </c>
      <c r="M67" s="21">
        <v>0.90683439999999982</v>
      </c>
      <c r="N67" s="21">
        <v>5.2022719999999989</v>
      </c>
      <c r="O67" s="21">
        <f t="shared" si="8"/>
        <v>17.815999999999999</v>
      </c>
      <c r="P67" s="22"/>
      <c r="Q67" s="39">
        <f t="shared" si="9"/>
        <v>17.815999999999999</v>
      </c>
      <c r="S67" s="37">
        <f t="shared" ref="S67" si="10">J67</f>
        <v>7.4488695999999992</v>
      </c>
      <c r="T67" s="37">
        <f t="shared" ref="T67" si="11">K67</f>
        <v>4.2580239999999989</v>
      </c>
      <c r="U67" s="37">
        <f t="shared" ref="U67" si="12">L67</f>
        <v>0</v>
      </c>
      <c r="V67" s="37">
        <f t="shared" ref="V67" si="13">M67</f>
        <v>0.90683439999999982</v>
      </c>
      <c r="W67" s="37">
        <f t="shared" ref="W67" si="14">N67</f>
        <v>5.2022719999999989</v>
      </c>
    </row>
    <row r="68" spans="1:23">
      <c r="A68" s="8" t="s">
        <v>110</v>
      </c>
      <c r="B68" s="20">
        <v>17.416</v>
      </c>
      <c r="C68" s="20">
        <f t="shared" ref="C68:C98" si="15">B68</f>
        <v>17.416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7.2816296000000005</v>
      </c>
      <c r="K68" s="21">
        <v>4.1624239999999988</v>
      </c>
      <c r="L68" s="21">
        <v>0</v>
      </c>
      <c r="M68" s="21">
        <v>0.88647439999999988</v>
      </c>
      <c r="N68" s="21">
        <v>5.0854719999999993</v>
      </c>
      <c r="O68" s="21">
        <f t="shared" ref="O68:O98" si="17">$C68*I68/$I68</f>
        <v>17.416</v>
      </c>
      <c r="P68" s="22"/>
      <c r="Q68" s="39">
        <f t="shared" ref="Q68:Q98" si="18">O68+P68</f>
        <v>17.416</v>
      </c>
      <c r="S68" s="37">
        <f>J68</f>
        <v>7.2816296000000005</v>
      </c>
      <c r="T68" s="37">
        <f t="shared" ref="T68:W68" si="19">K68</f>
        <v>4.1624239999999988</v>
      </c>
      <c r="U68" s="37">
        <f t="shared" si="19"/>
        <v>0</v>
      </c>
      <c r="V68" s="37">
        <f t="shared" si="19"/>
        <v>0.88647439999999988</v>
      </c>
      <c r="W68" s="37">
        <f t="shared" si="19"/>
        <v>5.0854719999999993</v>
      </c>
    </row>
    <row r="69" spans="1:23">
      <c r="A69" s="8" t="s">
        <v>111</v>
      </c>
      <c r="B69" s="20">
        <v>17.896000000000001</v>
      </c>
      <c r="C69" s="20">
        <f t="shared" si="15"/>
        <v>17.896000000000001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7.4823176</v>
      </c>
      <c r="K69" s="21">
        <v>4.2771439999999998</v>
      </c>
      <c r="L69" s="21">
        <v>0</v>
      </c>
      <c r="M69" s="21">
        <v>0.91090639999999989</v>
      </c>
      <c r="N69" s="21">
        <v>5.2256320000000001</v>
      </c>
      <c r="O69" s="21">
        <f t="shared" si="17"/>
        <v>17.896000000000001</v>
      </c>
      <c r="P69" s="22"/>
      <c r="Q69" s="39">
        <f t="shared" si="18"/>
        <v>17.896000000000001</v>
      </c>
      <c r="S69" s="37">
        <f t="shared" ref="S69:S98" si="20">J69</f>
        <v>7.4823176</v>
      </c>
      <c r="T69" s="37">
        <f t="shared" ref="T69:T98" si="21">K69</f>
        <v>4.2771439999999998</v>
      </c>
      <c r="U69" s="37">
        <f t="shared" ref="U69:U98" si="22">L69</f>
        <v>0</v>
      </c>
      <c r="V69" s="37">
        <f t="shared" ref="V69:V98" si="23">M69</f>
        <v>0.91090639999999989</v>
      </c>
      <c r="W69" s="37">
        <f t="shared" ref="W69:W98" si="24">N69</f>
        <v>5.2256320000000001</v>
      </c>
    </row>
    <row r="70" spans="1:23">
      <c r="A70" s="8" t="s">
        <v>112</v>
      </c>
      <c r="B70" s="20">
        <v>18.2</v>
      </c>
      <c r="C70" s="20">
        <f t="shared" si="15"/>
        <v>18.2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7.6094199999999992</v>
      </c>
      <c r="K70" s="21">
        <v>4.3497999999999992</v>
      </c>
      <c r="L70" s="21">
        <v>0</v>
      </c>
      <c r="M70" s="21">
        <v>0.92637999999999976</v>
      </c>
      <c r="N70" s="21">
        <v>5.3143999999999982</v>
      </c>
      <c r="O70" s="21">
        <f t="shared" si="17"/>
        <v>18.2</v>
      </c>
      <c r="P70" s="22"/>
      <c r="Q70" s="39">
        <f t="shared" si="18"/>
        <v>18.2</v>
      </c>
      <c r="S70" s="37">
        <f t="shared" si="20"/>
        <v>7.6094199999999992</v>
      </c>
      <c r="T70" s="37">
        <f t="shared" si="21"/>
        <v>4.3497999999999992</v>
      </c>
      <c r="U70" s="37">
        <f t="shared" si="22"/>
        <v>0</v>
      </c>
      <c r="V70" s="37">
        <f t="shared" si="23"/>
        <v>0.92637999999999976</v>
      </c>
      <c r="W70" s="37">
        <f t="shared" si="24"/>
        <v>5.3143999999999982</v>
      </c>
    </row>
    <row r="71" spans="1:23">
      <c r="A71" s="8" t="s">
        <v>113</v>
      </c>
      <c r="B71" s="20">
        <v>17.623999999999999</v>
      </c>
      <c r="C71" s="20">
        <f t="shared" si="15"/>
        <v>17.623999999999999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7.3685943999999983</v>
      </c>
      <c r="K71" s="21">
        <v>4.2121359999999983</v>
      </c>
      <c r="L71" s="21">
        <v>0</v>
      </c>
      <c r="M71" s="21">
        <v>0.89706159999999979</v>
      </c>
      <c r="N71" s="21">
        <v>5.1462079999999988</v>
      </c>
      <c r="O71" s="21">
        <f t="shared" si="17"/>
        <v>17.623999999999999</v>
      </c>
      <c r="P71" s="22"/>
      <c r="Q71" s="39">
        <f t="shared" si="18"/>
        <v>17.623999999999999</v>
      </c>
      <c r="S71" s="37">
        <f t="shared" si="20"/>
        <v>7.3685943999999983</v>
      </c>
      <c r="T71" s="37">
        <f t="shared" si="21"/>
        <v>4.2121359999999983</v>
      </c>
      <c r="U71" s="37">
        <f t="shared" si="22"/>
        <v>0</v>
      </c>
      <c r="V71" s="37">
        <f t="shared" si="23"/>
        <v>0.89706159999999979</v>
      </c>
      <c r="W71" s="37">
        <f t="shared" si="24"/>
        <v>5.1462079999999988</v>
      </c>
    </row>
    <row r="72" spans="1:23">
      <c r="A72" s="8" t="s">
        <v>114</v>
      </c>
      <c r="B72" s="20">
        <v>17.8</v>
      </c>
      <c r="C72" s="20">
        <f t="shared" si="15"/>
        <v>17.8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7.4421799999999996</v>
      </c>
      <c r="K72" s="21">
        <v>4.2542</v>
      </c>
      <c r="L72" s="21">
        <v>0</v>
      </c>
      <c r="M72" s="21">
        <v>0.90601999999999994</v>
      </c>
      <c r="N72" s="21">
        <v>5.1975999999999996</v>
      </c>
      <c r="O72" s="21">
        <f t="shared" si="17"/>
        <v>17.8</v>
      </c>
      <c r="P72" s="22"/>
      <c r="Q72" s="39">
        <f t="shared" si="18"/>
        <v>17.8</v>
      </c>
      <c r="S72" s="37">
        <f t="shared" si="20"/>
        <v>7.4421799999999996</v>
      </c>
      <c r="T72" s="37">
        <f t="shared" si="21"/>
        <v>4.2542</v>
      </c>
      <c r="U72" s="37">
        <f t="shared" si="22"/>
        <v>0</v>
      </c>
      <c r="V72" s="37">
        <f t="shared" si="23"/>
        <v>0.90601999999999994</v>
      </c>
      <c r="W72" s="37">
        <f t="shared" si="24"/>
        <v>5.1975999999999996</v>
      </c>
    </row>
    <row r="73" spans="1:23">
      <c r="A73" s="8" t="s">
        <v>115</v>
      </c>
      <c r="B73" s="20">
        <v>15.032</v>
      </c>
      <c r="C73" s="20">
        <f t="shared" si="15"/>
        <v>15.032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6.2848791999999998</v>
      </c>
      <c r="K73" s="21">
        <v>3.5926479999999992</v>
      </c>
      <c r="L73" s="21">
        <v>0</v>
      </c>
      <c r="M73" s="21">
        <v>0.76512879999999983</v>
      </c>
      <c r="N73" s="21">
        <v>4.3893439999999995</v>
      </c>
      <c r="O73" s="21">
        <f t="shared" si="17"/>
        <v>15.032</v>
      </c>
      <c r="P73" s="22"/>
      <c r="Q73" s="39">
        <f t="shared" si="18"/>
        <v>15.032</v>
      </c>
      <c r="S73" s="37">
        <f t="shared" si="20"/>
        <v>6.2848791999999998</v>
      </c>
      <c r="T73" s="37">
        <f t="shared" si="21"/>
        <v>3.5926479999999992</v>
      </c>
      <c r="U73" s="37">
        <f t="shared" si="22"/>
        <v>0</v>
      </c>
      <c r="V73" s="37">
        <f t="shared" si="23"/>
        <v>0.76512879999999983</v>
      </c>
      <c r="W73" s="37">
        <f t="shared" si="24"/>
        <v>4.3893439999999995</v>
      </c>
    </row>
    <row r="74" spans="1:23">
      <c r="A74" s="8" t="s">
        <v>116</v>
      </c>
      <c r="B74" s="20">
        <v>15.244</v>
      </c>
      <c r="C74" s="20">
        <f t="shared" si="15"/>
        <v>15.244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6.3735163999999989</v>
      </c>
      <c r="K74" s="21">
        <v>3.6433159999999991</v>
      </c>
      <c r="L74" s="21">
        <v>0</v>
      </c>
      <c r="M74" s="21">
        <v>0.77591959999999993</v>
      </c>
      <c r="N74" s="21">
        <v>4.4512479999999996</v>
      </c>
      <c r="O74" s="21">
        <f t="shared" si="17"/>
        <v>15.243999999999998</v>
      </c>
      <c r="P74" s="22"/>
      <c r="Q74" s="39">
        <f t="shared" si="18"/>
        <v>15.243999999999998</v>
      </c>
      <c r="S74" s="37">
        <f t="shared" si="20"/>
        <v>6.3735163999999989</v>
      </c>
      <c r="T74" s="37">
        <f t="shared" si="21"/>
        <v>3.6433159999999991</v>
      </c>
      <c r="U74" s="37">
        <f t="shared" si="22"/>
        <v>0</v>
      </c>
      <c r="V74" s="37">
        <f t="shared" si="23"/>
        <v>0.77591959999999993</v>
      </c>
      <c r="W74" s="37">
        <f t="shared" si="24"/>
        <v>4.4512479999999996</v>
      </c>
    </row>
    <row r="75" spans="1:23">
      <c r="A75" s="8" t="s">
        <v>117</v>
      </c>
      <c r="B75" s="20">
        <v>18.356000000000002</v>
      </c>
      <c r="C75" s="20">
        <f t="shared" si="15"/>
        <v>18.356000000000002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7.6746435999999996</v>
      </c>
      <c r="K75" s="21">
        <v>4.3870839999999998</v>
      </c>
      <c r="L75" s="21">
        <v>0</v>
      </c>
      <c r="M75" s="21">
        <v>0.93432039999999983</v>
      </c>
      <c r="N75" s="21">
        <v>5.3599519999999998</v>
      </c>
      <c r="O75" s="21">
        <f t="shared" si="17"/>
        <v>18.356000000000002</v>
      </c>
      <c r="P75" s="22"/>
      <c r="Q75" s="39">
        <f t="shared" si="18"/>
        <v>18.356000000000002</v>
      </c>
      <c r="S75" s="37">
        <f t="shared" si="20"/>
        <v>7.6746435999999996</v>
      </c>
      <c r="T75" s="37">
        <f t="shared" si="21"/>
        <v>4.3870839999999998</v>
      </c>
      <c r="U75" s="37">
        <f t="shared" si="22"/>
        <v>0</v>
      </c>
      <c r="V75" s="37">
        <f t="shared" si="23"/>
        <v>0.93432039999999983</v>
      </c>
      <c r="W75" s="37">
        <f t="shared" si="24"/>
        <v>5.3599519999999998</v>
      </c>
    </row>
    <row r="76" spans="1:23">
      <c r="A76" s="8" t="s">
        <v>118</v>
      </c>
      <c r="B76" s="20">
        <v>18.603999999999999</v>
      </c>
      <c r="C76" s="20">
        <f t="shared" si="15"/>
        <v>18.603999999999999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7.7783323999999991</v>
      </c>
      <c r="K76" s="21">
        <v>4.4463559999999989</v>
      </c>
      <c r="L76" s="21">
        <v>0</v>
      </c>
      <c r="M76" s="21">
        <v>0.94694359999999977</v>
      </c>
      <c r="N76" s="21">
        <v>5.4323679999999994</v>
      </c>
      <c r="O76" s="21">
        <f t="shared" si="17"/>
        <v>18.603999999999999</v>
      </c>
      <c r="P76" s="22"/>
      <c r="Q76" s="39">
        <f t="shared" si="18"/>
        <v>18.603999999999999</v>
      </c>
      <c r="S76" s="37">
        <f t="shared" si="20"/>
        <v>7.7783323999999991</v>
      </c>
      <c r="T76" s="37">
        <f t="shared" si="21"/>
        <v>4.4463559999999989</v>
      </c>
      <c r="U76" s="37">
        <f t="shared" si="22"/>
        <v>0</v>
      </c>
      <c r="V76" s="37">
        <f t="shared" si="23"/>
        <v>0.94694359999999977</v>
      </c>
      <c r="W76" s="37">
        <f t="shared" si="24"/>
        <v>5.4323679999999994</v>
      </c>
    </row>
    <row r="77" spans="1:23">
      <c r="A77" s="8" t="s">
        <v>119</v>
      </c>
      <c r="B77" s="20">
        <v>18.568000000000001</v>
      </c>
      <c r="C77" s="20">
        <f t="shared" si="15"/>
        <v>18.568000000000001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7.7632808000000004</v>
      </c>
      <c r="K77" s="21">
        <v>4.4377519999999988</v>
      </c>
      <c r="L77" s="21">
        <v>0</v>
      </c>
      <c r="M77" s="21">
        <v>0.94511119999999993</v>
      </c>
      <c r="N77" s="21">
        <v>5.4218559999999991</v>
      </c>
      <c r="O77" s="21">
        <f t="shared" si="17"/>
        <v>18.568000000000001</v>
      </c>
      <c r="P77" s="22"/>
      <c r="Q77" s="39">
        <f t="shared" si="18"/>
        <v>18.568000000000001</v>
      </c>
      <c r="S77" s="37">
        <f t="shared" si="20"/>
        <v>7.7632808000000004</v>
      </c>
      <c r="T77" s="37">
        <f t="shared" si="21"/>
        <v>4.4377519999999988</v>
      </c>
      <c r="U77" s="37">
        <f t="shared" si="22"/>
        <v>0</v>
      </c>
      <c r="V77" s="37">
        <f t="shared" si="23"/>
        <v>0.94511119999999993</v>
      </c>
      <c r="W77" s="37">
        <f t="shared" si="24"/>
        <v>5.4218559999999991</v>
      </c>
    </row>
    <row r="78" spans="1:23">
      <c r="A78" s="8" t="s">
        <v>120</v>
      </c>
      <c r="B78" s="20">
        <v>18.376000000000001</v>
      </c>
      <c r="C78" s="20">
        <f t="shared" si="15"/>
        <v>18.376000000000001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7.6830056000000004</v>
      </c>
      <c r="K78" s="21">
        <v>4.3918639999999991</v>
      </c>
      <c r="L78" s="21">
        <v>0</v>
      </c>
      <c r="M78" s="21">
        <v>0.93533839999999979</v>
      </c>
      <c r="N78" s="21">
        <v>5.365791999999999</v>
      </c>
      <c r="O78" s="21">
        <f t="shared" si="17"/>
        <v>18.376000000000001</v>
      </c>
      <c r="P78" s="22"/>
      <c r="Q78" s="39">
        <f t="shared" si="18"/>
        <v>18.376000000000001</v>
      </c>
      <c r="S78" s="37">
        <f t="shared" si="20"/>
        <v>7.6830056000000004</v>
      </c>
      <c r="T78" s="37">
        <f t="shared" si="21"/>
        <v>4.3918639999999991</v>
      </c>
      <c r="U78" s="37">
        <f t="shared" si="22"/>
        <v>0</v>
      </c>
      <c r="V78" s="37">
        <f t="shared" si="23"/>
        <v>0.93533839999999979</v>
      </c>
      <c r="W78" s="37">
        <f t="shared" si="24"/>
        <v>5.365791999999999</v>
      </c>
    </row>
    <row r="79" spans="1:23">
      <c r="A79" s="8" t="s">
        <v>121</v>
      </c>
      <c r="B79" s="20">
        <v>18.335999999999999</v>
      </c>
      <c r="C79" s="20">
        <f t="shared" si="15"/>
        <v>18.335999999999999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7.6662815999999987</v>
      </c>
      <c r="K79" s="21">
        <v>4.3823039999999986</v>
      </c>
      <c r="L79" s="21">
        <v>0</v>
      </c>
      <c r="M79" s="21">
        <v>0.93330239999999975</v>
      </c>
      <c r="N79" s="21">
        <v>5.354111999999998</v>
      </c>
      <c r="O79" s="21">
        <f t="shared" si="17"/>
        <v>18.335999999999999</v>
      </c>
      <c r="P79" s="22"/>
      <c r="Q79" s="39">
        <f t="shared" si="18"/>
        <v>18.335999999999999</v>
      </c>
      <c r="S79" s="37">
        <f t="shared" si="20"/>
        <v>7.6662815999999987</v>
      </c>
      <c r="T79" s="37">
        <f t="shared" si="21"/>
        <v>4.3823039999999986</v>
      </c>
      <c r="U79" s="37">
        <f t="shared" si="22"/>
        <v>0</v>
      </c>
      <c r="V79" s="37">
        <f t="shared" si="23"/>
        <v>0.93330239999999975</v>
      </c>
      <c r="W79" s="37">
        <f t="shared" si="24"/>
        <v>5.354111999999998</v>
      </c>
    </row>
    <row r="80" spans="1:23">
      <c r="A80" s="8" t="s">
        <v>122</v>
      </c>
      <c r="B80" s="20">
        <v>18.411999999999999</v>
      </c>
      <c r="C80" s="20">
        <f t="shared" si="15"/>
        <v>18.411999999999999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7.6980571999999983</v>
      </c>
      <c r="K80" s="21">
        <v>4.4004679999999992</v>
      </c>
      <c r="L80" s="21">
        <v>0</v>
      </c>
      <c r="M80" s="21">
        <v>0.93717079999999986</v>
      </c>
      <c r="N80" s="21">
        <v>5.3763039999999993</v>
      </c>
      <c r="O80" s="21">
        <f t="shared" si="17"/>
        <v>18.411999999999999</v>
      </c>
      <c r="P80" s="22"/>
      <c r="Q80" s="39">
        <f t="shared" si="18"/>
        <v>18.411999999999999</v>
      </c>
      <c r="S80" s="37">
        <f t="shared" si="20"/>
        <v>7.6980571999999983</v>
      </c>
      <c r="T80" s="37">
        <f t="shared" si="21"/>
        <v>4.4004679999999992</v>
      </c>
      <c r="U80" s="37">
        <f t="shared" si="22"/>
        <v>0</v>
      </c>
      <c r="V80" s="37">
        <f t="shared" si="23"/>
        <v>0.93717079999999986</v>
      </c>
      <c r="W80" s="37">
        <f t="shared" si="24"/>
        <v>5.3763039999999993</v>
      </c>
    </row>
    <row r="81" spans="1:23">
      <c r="A81" s="8" t="s">
        <v>123</v>
      </c>
      <c r="B81" s="20">
        <v>18.143999999999998</v>
      </c>
      <c r="C81" s="20">
        <f t="shared" si="15"/>
        <v>18.143999999999998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7.5860063999999987</v>
      </c>
      <c r="K81" s="21">
        <v>4.3364159999999989</v>
      </c>
      <c r="L81" s="21">
        <v>0</v>
      </c>
      <c r="M81" s="21">
        <v>0.92352959999999984</v>
      </c>
      <c r="N81" s="21">
        <v>5.2980479999999979</v>
      </c>
      <c r="O81" s="21">
        <f t="shared" si="17"/>
        <v>18.143999999999998</v>
      </c>
      <c r="P81" s="22"/>
      <c r="Q81" s="39">
        <f t="shared" si="18"/>
        <v>18.143999999999998</v>
      </c>
      <c r="S81" s="37">
        <f t="shared" si="20"/>
        <v>7.5860063999999987</v>
      </c>
      <c r="T81" s="37">
        <f t="shared" si="21"/>
        <v>4.3364159999999989</v>
      </c>
      <c r="U81" s="37">
        <f t="shared" si="22"/>
        <v>0</v>
      </c>
      <c r="V81" s="37">
        <f t="shared" si="23"/>
        <v>0.92352959999999984</v>
      </c>
      <c r="W81" s="37">
        <f t="shared" si="24"/>
        <v>5.2980479999999979</v>
      </c>
    </row>
    <row r="82" spans="1:23">
      <c r="A82" s="8" t="s">
        <v>124</v>
      </c>
      <c r="B82" s="20">
        <v>17.992000000000001</v>
      </c>
      <c r="C82" s="20">
        <f t="shared" si="15"/>
        <v>17.992000000000001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7.5224551999999996</v>
      </c>
      <c r="K82" s="21">
        <v>4.3000879999999997</v>
      </c>
      <c r="L82" s="21">
        <v>0</v>
      </c>
      <c r="M82" s="21">
        <v>0.91579279999999985</v>
      </c>
      <c r="N82" s="21">
        <v>5.2536639999999997</v>
      </c>
      <c r="O82" s="21">
        <f t="shared" si="17"/>
        <v>17.992000000000001</v>
      </c>
      <c r="P82" s="22"/>
      <c r="Q82" s="39">
        <f t="shared" si="18"/>
        <v>17.992000000000001</v>
      </c>
      <c r="S82" s="37">
        <f t="shared" si="20"/>
        <v>7.5224551999999996</v>
      </c>
      <c r="T82" s="37">
        <f t="shared" si="21"/>
        <v>4.3000879999999997</v>
      </c>
      <c r="U82" s="37">
        <f t="shared" si="22"/>
        <v>0</v>
      </c>
      <c r="V82" s="37">
        <f t="shared" si="23"/>
        <v>0.91579279999999985</v>
      </c>
      <c r="W82" s="37">
        <f t="shared" si="24"/>
        <v>5.2536639999999997</v>
      </c>
    </row>
    <row r="83" spans="1:23">
      <c r="A83" s="8" t="s">
        <v>125</v>
      </c>
      <c r="B83" s="20">
        <v>17.815999999999999</v>
      </c>
      <c r="C83" s="20">
        <f t="shared" si="15"/>
        <v>17.815999999999999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7.4488695999999992</v>
      </c>
      <c r="K83" s="21">
        <v>4.2580239999999989</v>
      </c>
      <c r="L83" s="21">
        <v>0</v>
      </c>
      <c r="M83" s="21">
        <v>0.90683439999999982</v>
      </c>
      <c r="N83" s="21">
        <v>5.2022719999999989</v>
      </c>
      <c r="O83" s="21">
        <f t="shared" si="17"/>
        <v>17.815999999999999</v>
      </c>
      <c r="P83" s="22"/>
      <c r="Q83" s="39">
        <f t="shared" si="18"/>
        <v>17.815999999999999</v>
      </c>
      <c r="S83" s="37">
        <f t="shared" si="20"/>
        <v>7.4488695999999992</v>
      </c>
      <c r="T83" s="37">
        <f t="shared" si="21"/>
        <v>4.2580239999999989</v>
      </c>
      <c r="U83" s="37">
        <f t="shared" si="22"/>
        <v>0</v>
      </c>
      <c r="V83" s="37">
        <f t="shared" si="23"/>
        <v>0.90683439999999982</v>
      </c>
      <c r="W83" s="37">
        <f t="shared" si="24"/>
        <v>5.2022719999999989</v>
      </c>
    </row>
    <row r="84" spans="1:23">
      <c r="A84" s="8" t="s">
        <v>126</v>
      </c>
      <c r="B84" s="20">
        <v>18.488</v>
      </c>
      <c r="C84" s="20">
        <f t="shared" si="15"/>
        <v>18.488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7.7298327999999996</v>
      </c>
      <c r="K84" s="21">
        <v>4.4186319999999988</v>
      </c>
      <c r="L84" s="21">
        <v>0</v>
      </c>
      <c r="M84" s="21">
        <v>0.94103919999999974</v>
      </c>
      <c r="N84" s="21">
        <v>5.3984959999999997</v>
      </c>
      <c r="O84" s="21">
        <f t="shared" si="17"/>
        <v>18.488</v>
      </c>
      <c r="P84" s="22"/>
      <c r="Q84" s="39">
        <f t="shared" si="18"/>
        <v>18.488</v>
      </c>
      <c r="S84" s="37">
        <f t="shared" si="20"/>
        <v>7.7298327999999996</v>
      </c>
      <c r="T84" s="37">
        <f t="shared" si="21"/>
        <v>4.4186319999999988</v>
      </c>
      <c r="U84" s="37">
        <f t="shared" si="22"/>
        <v>0</v>
      </c>
      <c r="V84" s="37">
        <f t="shared" si="23"/>
        <v>0.94103919999999974</v>
      </c>
      <c r="W84" s="37">
        <f t="shared" si="24"/>
        <v>5.3984959999999997</v>
      </c>
    </row>
    <row r="85" spans="1:23">
      <c r="A85" s="8" t="s">
        <v>127</v>
      </c>
      <c r="B85" s="20">
        <v>18.527999999999999</v>
      </c>
      <c r="C85" s="20">
        <f t="shared" si="15"/>
        <v>18.527999999999999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7.7465567999999987</v>
      </c>
      <c r="K85" s="21">
        <v>4.4281919999999992</v>
      </c>
      <c r="L85" s="21">
        <v>0</v>
      </c>
      <c r="M85" s="21">
        <v>0.94307519999999978</v>
      </c>
      <c r="N85" s="21">
        <v>5.4101759999999981</v>
      </c>
      <c r="O85" s="21">
        <f t="shared" si="17"/>
        <v>18.527999999999999</v>
      </c>
      <c r="P85" s="22"/>
      <c r="Q85" s="39">
        <f t="shared" si="18"/>
        <v>18.527999999999999</v>
      </c>
      <c r="S85" s="37">
        <f t="shared" si="20"/>
        <v>7.7465567999999987</v>
      </c>
      <c r="T85" s="37">
        <f t="shared" si="21"/>
        <v>4.4281919999999992</v>
      </c>
      <c r="U85" s="37">
        <f t="shared" si="22"/>
        <v>0</v>
      </c>
      <c r="V85" s="37">
        <f t="shared" si="23"/>
        <v>0.94307519999999978</v>
      </c>
      <c r="W85" s="37">
        <f t="shared" si="24"/>
        <v>5.4101759999999981</v>
      </c>
    </row>
    <row r="86" spans="1:23">
      <c r="A86" s="8" t="s">
        <v>128</v>
      </c>
      <c r="B86" s="20">
        <v>18.664000000000001</v>
      </c>
      <c r="C86" s="20">
        <f t="shared" si="15"/>
        <v>18.664000000000001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7.8034183999999991</v>
      </c>
      <c r="K86" s="21">
        <v>4.4606959999999996</v>
      </c>
      <c r="L86" s="21">
        <v>0</v>
      </c>
      <c r="M86" s="21">
        <v>0.9499976</v>
      </c>
      <c r="N86" s="21">
        <v>5.4498879999999996</v>
      </c>
      <c r="O86" s="21">
        <f t="shared" si="17"/>
        <v>18.664000000000001</v>
      </c>
      <c r="P86" s="22"/>
      <c r="Q86" s="39">
        <f t="shared" si="18"/>
        <v>18.664000000000001</v>
      </c>
      <c r="S86" s="37">
        <f t="shared" si="20"/>
        <v>7.8034183999999991</v>
      </c>
      <c r="T86" s="37">
        <f t="shared" si="21"/>
        <v>4.4606959999999996</v>
      </c>
      <c r="U86" s="37">
        <f t="shared" si="22"/>
        <v>0</v>
      </c>
      <c r="V86" s="37">
        <f t="shared" si="23"/>
        <v>0.9499976</v>
      </c>
      <c r="W86" s="37">
        <f t="shared" si="24"/>
        <v>5.4498879999999996</v>
      </c>
    </row>
    <row r="87" spans="1:23">
      <c r="A87" s="8" t="s">
        <v>129</v>
      </c>
      <c r="B87" s="20">
        <v>18.739999999999998</v>
      </c>
      <c r="C87" s="20">
        <f t="shared" si="15"/>
        <v>18.739999999999998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7.8351939999999987</v>
      </c>
      <c r="K87" s="21">
        <v>4.4788599999999983</v>
      </c>
      <c r="L87" s="21">
        <v>0</v>
      </c>
      <c r="M87" s="21">
        <v>0.95386599999999977</v>
      </c>
      <c r="N87" s="21">
        <v>5.4720799999999992</v>
      </c>
      <c r="O87" s="21">
        <f t="shared" si="17"/>
        <v>18.739999999999998</v>
      </c>
      <c r="P87" s="22"/>
      <c r="Q87" s="39">
        <f t="shared" si="18"/>
        <v>18.739999999999998</v>
      </c>
      <c r="S87" s="37">
        <f t="shared" si="20"/>
        <v>7.8351939999999987</v>
      </c>
      <c r="T87" s="37">
        <f t="shared" si="21"/>
        <v>4.4788599999999983</v>
      </c>
      <c r="U87" s="37">
        <f t="shared" si="22"/>
        <v>0</v>
      </c>
      <c r="V87" s="37">
        <f t="shared" si="23"/>
        <v>0.95386599999999977</v>
      </c>
      <c r="W87" s="37">
        <f t="shared" si="24"/>
        <v>5.4720799999999992</v>
      </c>
    </row>
    <row r="88" spans="1:23">
      <c r="A88" s="8" t="s">
        <v>130</v>
      </c>
      <c r="B88" s="20">
        <v>18.527999999999999</v>
      </c>
      <c r="C88" s="20">
        <f t="shared" si="15"/>
        <v>18.527999999999999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7.7465567999999987</v>
      </c>
      <c r="K88" s="21">
        <v>4.4281919999999992</v>
      </c>
      <c r="L88" s="21">
        <v>0</v>
      </c>
      <c r="M88" s="21">
        <v>0.94307519999999978</v>
      </c>
      <c r="N88" s="21">
        <v>5.4101759999999981</v>
      </c>
      <c r="O88" s="21">
        <f t="shared" si="17"/>
        <v>18.527999999999999</v>
      </c>
      <c r="P88" s="22"/>
      <c r="Q88" s="39">
        <f t="shared" si="18"/>
        <v>18.527999999999999</v>
      </c>
      <c r="S88" s="37">
        <f t="shared" si="20"/>
        <v>7.7465567999999987</v>
      </c>
      <c r="T88" s="37">
        <f t="shared" si="21"/>
        <v>4.4281919999999992</v>
      </c>
      <c r="U88" s="37">
        <f t="shared" si="22"/>
        <v>0</v>
      </c>
      <c r="V88" s="37">
        <f t="shared" si="23"/>
        <v>0.94307519999999978</v>
      </c>
      <c r="W88" s="37">
        <f t="shared" si="24"/>
        <v>5.4101759999999981</v>
      </c>
    </row>
    <row r="89" spans="1:23">
      <c r="A89" s="8" t="s">
        <v>131</v>
      </c>
      <c r="B89" s="20">
        <v>18.776</v>
      </c>
      <c r="C89" s="20">
        <f t="shared" si="15"/>
        <v>18.776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7.8502455999999992</v>
      </c>
      <c r="K89" s="21">
        <v>4.4874639999999992</v>
      </c>
      <c r="L89" s="21">
        <v>0</v>
      </c>
      <c r="M89" s="21">
        <v>0.95569839999999984</v>
      </c>
      <c r="N89" s="21">
        <v>5.4825919999999986</v>
      </c>
      <c r="O89" s="21">
        <f t="shared" si="17"/>
        <v>18.776</v>
      </c>
      <c r="P89" s="22"/>
      <c r="Q89" s="39">
        <f t="shared" si="18"/>
        <v>18.776</v>
      </c>
      <c r="S89" s="37">
        <f t="shared" si="20"/>
        <v>7.8502455999999992</v>
      </c>
      <c r="T89" s="37">
        <f t="shared" si="21"/>
        <v>4.4874639999999992</v>
      </c>
      <c r="U89" s="37">
        <f t="shared" si="22"/>
        <v>0</v>
      </c>
      <c r="V89" s="37">
        <f t="shared" si="23"/>
        <v>0.95569839999999984</v>
      </c>
      <c r="W89" s="37">
        <f t="shared" si="24"/>
        <v>5.4825919999999986</v>
      </c>
    </row>
    <row r="90" spans="1:23">
      <c r="A90" s="8" t="s">
        <v>132</v>
      </c>
      <c r="B90" s="20">
        <v>18.568000000000001</v>
      </c>
      <c r="C90" s="20">
        <f t="shared" si="15"/>
        <v>18.568000000000001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7.7632808000000004</v>
      </c>
      <c r="K90" s="21">
        <v>4.4377519999999988</v>
      </c>
      <c r="L90" s="21">
        <v>0</v>
      </c>
      <c r="M90" s="21">
        <v>0.94511119999999993</v>
      </c>
      <c r="N90" s="21">
        <v>5.4218559999999991</v>
      </c>
      <c r="O90" s="21">
        <f t="shared" si="17"/>
        <v>18.568000000000001</v>
      </c>
      <c r="P90" s="22"/>
      <c r="Q90" s="39">
        <f t="shared" si="18"/>
        <v>18.568000000000001</v>
      </c>
      <c r="S90" s="37">
        <f t="shared" si="20"/>
        <v>7.7632808000000004</v>
      </c>
      <c r="T90" s="37">
        <f t="shared" si="21"/>
        <v>4.4377519999999988</v>
      </c>
      <c r="U90" s="37">
        <f t="shared" si="22"/>
        <v>0</v>
      </c>
      <c r="V90" s="37">
        <f t="shared" si="23"/>
        <v>0.94511119999999993</v>
      </c>
      <c r="W90" s="37">
        <f t="shared" si="24"/>
        <v>5.4218559999999991</v>
      </c>
    </row>
    <row r="91" spans="1:23">
      <c r="A91" s="8" t="s">
        <v>133</v>
      </c>
      <c r="B91" s="20">
        <v>18.72</v>
      </c>
      <c r="C91" s="20">
        <f t="shared" si="15"/>
        <v>18.72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7.8268319999999987</v>
      </c>
      <c r="K91" s="21">
        <v>4.4740799999999989</v>
      </c>
      <c r="L91" s="21">
        <v>0</v>
      </c>
      <c r="M91" s="21">
        <v>0.95284799999999981</v>
      </c>
      <c r="N91" s="21">
        <v>5.4662399999999982</v>
      </c>
      <c r="O91" s="21">
        <f t="shared" si="17"/>
        <v>18.72</v>
      </c>
      <c r="P91" s="22"/>
      <c r="Q91" s="39">
        <f t="shared" si="18"/>
        <v>18.72</v>
      </c>
      <c r="S91" s="37">
        <f t="shared" si="20"/>
        <v>7.8268319999999987</v>
      </c>
      <c r="T91" s="37">
        <f t="shared" si="21"/>
        <v>4.4740799999999989</v>
      </c>
      <c r="U91" s="37">
        <f t="shared" si="22"/>
        <v>0</v>
      </c>
      <c r="V91" s="37">
        <f t="shared" si="23"/>
        <v>0.95284799999999981</v>
      </c>
      <c r="W91" s="37">
        <f t="shared" si="24"/>
        <v>5.4662399999999982</v>
      </c>
    </row>
    <row r="92" spans="1:23">
      <c r="A92" s="8" t="s">
        <v>134</v>
      </c>
      <c r="B92" s="20">
        <v>18.164000000000001</v>
      </c>
      <c r="C92" s="20">
        <f t="shared" si="15"/>
        <v>18.164000000000001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7.5943683999999996</v>
      </c>
      <c r="K92" s="21">
        <v>4.3411959999999992</v>
      </c>
      <c r="L92" s="21">
        <v>0</v>
      </c>
      <c r="M92" s="21">
        <v>0.92454759999999991</v>
      </c>
      <c r="N92" s="21">
        <v>5.3038879999999997</v>
      </c>
      <c r="O92" s="21">
        <f t="shared" si="17"/>
        <v>18.164000000000001</v>
      </c>
      <c r="P92" s="22"/>
      <c r="Q92" s="39">
        <f t="shared" si="18"/>
        <v>18.164000000000001</v>
      </c>
      <c r="S92" s="37">
        <f t="shared" si="20"/>
        <v>7.5943683999999996</v>
      </c>
      <c r="T92" s="37">
        <f t="shared" si="21"/>
        <v>4.3411959999999992</v>
      </c>
      <c r="U92" s="37">
        <f t="shared" si="22"/>
        <v>0</v>
      </c>
      <c r="V92" s="37">
        <f t="shared" si="23"/>
        <v>0.92454759999999991</v>
      </c>
      <c r="W92" s="37">
        <f t="shared" si="24"/>
        <v>5.3038879999999997</v>
      </c>
    </row>
    <row r="93" spans="1:23">
      <c r="A93" s="8" t="s">
        <v>135</v>
      </c>
      <c r="B93" s="20">
        <v>18.356000000000002</v>
      </c>
      <c r="C93" s="20">
        <f t="shared" si="15"/>
        <v>18.356000000000002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7.6746435999999996</v>
      </c>
      <c r="K93" s="21">
        <v>4.3870839999999998</v>
      </c>
      <c r="L93" s="21">
        <v>0</v>
      </c>
      <c r="M93" s="21">
        <v>0.93432039999999983</v>
      </c>
      <c r="N93" s="21">
        <v>5.3599519999999998</v>
      </c>
      <c r="O93" s="21">
        <f t="shared" si="17"/>
        <v>18.356000000000002</v>
      </c>
      <c r="P93" s="22"/>
      <c r="Q93" s="39">
        <f t="shared" si="18"/>
        <v>18.356000000000002</v>
      </c>
      <c r="S93" s="37">
        <f t="shared" si="20"/>
        <v>7.6746435999999996</v>
      </c>
      <c r="T93" s="37">
        <f t="shared" si="21"/>
        <v>4.3870839999999998</v>
      </c>
      <c r="U93" s="37">
        <f t="shared" si="22"/>
        <v>0</v>
      </c>
      <c r="V93" s="37">
        <f t="shared" si="23"/>
        <v>0.93432039999999983</v>
      </c>
      <c r="W93" s="37">
        <f t="shared" si="24"/>
        <v>5.3599519999999998</v>
      </c>
    </row>
    <row r="94" spans="1:23">
      <c r="A94" s="8" t="s">
        <v>136</v>
      </c>
      <c r="B94" s="20">
        <v>18.452000000000002</v>
      </c>
      <c r="C94" s="20">
        <f t="shared" si="15"/>
        <v>18.452000000000002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7.7147812</v>
      </c>
      <c r="K94" s="21">
        <v>4.4100279999999996</v>
      </c>
      <c r="L94" s="21">
        <v>0</v>
      </c>
      <c r="M94" s="21">
        <v>0.9392067999999999</v>
      </c>
      <c r="N94" s="21">
        <v>5.3879839999999994</v>
      </c>
      <c r="O94" s="21">
        <f t="shared" si="17"/>
        <v>18.452000000000002</v>
      </c>
      <c r="P94" s="22"/>
      <c r="Q94" s="39">
        <f t="shared" si="18"/>
        <v>18.452000000000002</v>
      </c>
      <c r="S94" s="37">
        <f t="shared" si="20"/>
        <v>7.7147812</v>
      </c>
      <c r="T94" s="37">
        <f t="shared" si="21"/>
        <v>4.4100279999999996</v>
      </c>
      <c r="U94" s="37">
        <f t="shared" si="22"/>
        <v>0</v>
      </c>
      <c r="V94" s="37">
        <f t="shared" si="23"/>
        <v>0.9392067999999999</v>
      </c>
      <c r="W94" s="37">
        <f t="shared" si="24"/>
        <v>5.3879839999999994</v>
      </c>
    </row>
    <row r="95" spans="1:23">
      <c r="A95" s="8" t="s">
        <v>137</v>
      </c>
      <c r="B95" s="20">
        <v>18.184000000000001</v>
      </c>
      <c r="C95" s="20">
        <f t="shared" si="15"/>
        <v>18.184000000000001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7.6027303999999996</v>
      </c>
      <c r="K95" s="21">
        <v>4.3459759999999994</v>
      </c>
      <c r="L95" s="21">
        <v>0</v>
      </c>
      <c r="M95" s="21">
        <v>0.92556559999999988</v>
      </c>
      <c r="N95" s="21">
        <v>5.3097279999999989</v>
      </c>
      <c r="O95" s="21">
        <f t="shared" si="17"/>
        <v>18.184000000000001</v>
      </c>
      <c r="P95" s="22"/>
      <c r="Q95" s="39">
        <f t="shared" si="18"/>
        <v>18.184000000000001</v>
      </c>
      <c r="S95" s="37">
        <f t="shared" si="20"/>
        <v>7.6027303999999996</v>
      </c>
      <c r="T95" s="37">
        <f t="shared" si="21"/>
        <v>4.3459759999999994</v>
      </c>
      <c r="U95" s="37">
        <f t="shared" si="22"/>
        <v>0</v>
      </c>
      <c r="V95" s="37">
        <f t="shared" si="23"/>
        <v>0.92556559999999988</v>
      </c>
      <c r="W95" s="37">
        <f t="shared" si="24"/>
        <v>5.3097279999999989</v>
      </c>
    </row>
    <row r="96" spans="1:23">
      <c r="A96" s="8" t="s">
        <v>138</v>
      </c>
      <c r="B96" s="20">
        <v>17.431999999999999</v>
      </c>
      <c r="C96" s="20">
        <f t="shared" si="15"/>
        <v>17.431999999999999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7.2883191999999983</v>
      </c>
      <c r="K96" s="21">
        <v>4.1662479999999986</v>
      </c>
      <c r="L96" s="21">
        <v>0</v>
      </c>
      <c r="M96" s="21">
        <v>0.88728879999999977</v>
      </c>
      <c r="N96" s="21">
        <v>5.0901439999999987</v>
      </c>
      <c r="O96" s="21">
        <f t="shared" si="17"/>
        <v>17.431999999999999</v>
      </c>
      <c r="P96" s="22"/>
      <c r="Q96" s="39">
        <f t="shared" si="18"/>
        <v>17.431999999999999</v>
      </c>
      <c r="S96" s="37">
        <f t="shared" si="20"/>
        <v>7.2883191999999983</v>
      </c>
      <c r="T96" s="37">
        <f t="shared" si="21"/>
        <v>4.1662479999999986</v>
      </c>
      <c r="U96" s="37">
        <f t="shared" si="22"/>
        <v>0</v>
      </c>
      <c r="V96" s="37">
        <f t="shared" si="23"/>
        <v>0.88728879999999977</v>
      </c>
      <c r="W96" s="37">
        <f t="shared" si="24"/>
        <v>5.0901439999999987</v>
      </c>
    </row>
    <row r="97" spans="1:26">
      <c r="A97" s="8" t="s">
        <v>139</v>
      </c>
      <c r="B97" s="20">
        <v>17.608000000000001</v>
      </c>
      <c r="C97" s="20">
        <f t="shared" si="15"/>
        <v>17.608000000000001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7.3619047999999996</v>
      </c>
      <c r="K97" s="21">
        <v>4.2083119999999994</v>
      </c>
      <c r="L97" s="21">
        <v>0</v>
      </c>
      <c r="M97" s="21">
        <v>0.8962471999999998</v>
      </c>
      <c r="N97" s="21">
        <v>5.1415359999999994</v>
      </c>
      <c r="O97" s="21">
        <f t="shared" si="17"/>
        <v>17.608000000000001</v>
      </c>
      <c r="P97" s="22"/>
      <c r="Q97" s="39">
        <f t="shared" si="18"/>
        <v>17.608000000000001</v>
      </c>
      <c r="S97" s="37">
        <f t="shared" si="20"/>
        <v>7.3619047999999996</v>
      </c>
      <c r="T97" s="37">
        <f t="shared" si="21"/>
        <v>4.2083119999999994</v>
      </c>
      <c r="U97" s="37">
        <f t="shared" si="22"/>
        <v>0</v>
      </c>
      <c r="V97" s="37">
        <f t="shared" si="23"/>
        <v>0.8962471999999998</v>
      </c>
      <c r="W97" s="37">
        <f t="shared" si="24"/>
        <v>5.1415359999999994</v>
      </c>
    </row>
    <row r="98" spans="1:26">
      <c r="A98" s="8" t="s">
        <v>140</v>
      </c>
      <c r="B98" s="20">
        <v>17.876000000000001</v>
      </c>
      <c r="C98" s="20">
        <f t="shared" si="15"/>
        <v>17.876000000000001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7.4739555999999991</v>
      </c>
      <c r="K98" s="21">
        <v>4.2723639999999996</v>
      </c>
      <c r="L98" s="21">
        <v>0</v>
      </c>
      <c r="M98" s="21">
        <v>0.90988839999999993</v>
      </c>
      <c r="N98" s="21">
        <v>5.2197919999999991</v>
      </c>
      <c r="O98" s="21">
        <f t="shared" si="17"/>
        <v>17.876000000000001</v>
      </c>
      <c r="P98" s="22"/>
      <c r="Q98" s="39">
        <f t="shared" si="18"/>
        <v>17.876000000000001</v>
      </c>
      <c r="S98" s="37">
        <f t="shared" si="20"/>
        <v>7.4739555999999991</v>
      </c>
      <c r="T98" s="37">
        <f t="shared" si="21"/>
        <v>4.2723639999999996</v>
      </c>
      <c r="U98" s="37">
        <f t="shared" si="22"/>
        <v>0</v>
      </c>
      <c r="V98" s="37">
        <f t="shared" si="23"/>
        <v>0.90988839999999993</v>
      </c>
      <c r="W98" s="37">
        <f t="shared" si="24"/>
        <v>5.2197919999999991</v>
      </c>
    </row>
    <row r="99" spans="1:26">
      <c r="A99" s="8" t="s">
        <v>171</v>
      </c>
      <c r="B99" s="20">
        <f t="shared" ref="B99:Q99" si="25">SUM(B3:B98)/4000</f>
        <v>0.43351299999999998</v>
      </c>
      <c r="C99" s="20">
        <f t="shared" si="25"/>
        <v>0.43351299999999998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0.18125178529999994</v>
      </c>
      <c r="K99" s="22">
        <f t="shared" si="25"/>
        <v>0.10360960699999999</v>
      </c>
      <c r="L99" s="22">
        <f t="shared" si="25"/>
        <v>0</v>
      </c>
      <c r="M99" s="22">
        <f t="shared" si="25"/>
        <v>2.2065811699999997E-2</v>
      </c>
      <c r="N99" s="22">
        <f t="shared" si="25"/>
        <v>0.12658579599999994</v>
      </c>
      <c r="O99" s="23">
        <f t="shared" si="25"/>
        <v>0.43351299999999998</v>
      </c>
      <c r="P99" s="23"/>
      <c r="Q99" s="43">
        <f t="shared" si="25"/>
        <v>0.43351299999999998</v>
      </c>
      <c r="S99" s="37">
        <f>SUM(S3:S98)/4000</f>
        <v>0.18125178529999994</v>
      </c>
      <c r="T99" s="37">
        <f t="shared" ref="T99:W99" si="26">SUM(T3:T98)/4000</f>
        <v>0.10360960699999999</v>
      </c>
      <c r="U99" s="37">
        <f t="shared" si="26"/>
        <v>0</v>
      </c>
      <c r="V99" s="37">
        <f t="shared" si="26"/>
        <v>2.2065811699999997E-2</v>
      </c>
      <c r="W99" s="37">
        <f t="shared" si="26"/>
        <v>0.12658579599999994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2024-04-01T12:56:52Z</dcterms:modified>
</cp:coreProperties>
</file>